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  Типовое меню 2024 декабрь\"/>
    </mc:Choice>
  </mc:AlternateContent>
  <bookViews>
    <workbookView xWindow="0" yWindow="0" windowWidth="20460" windowHeight="70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84" i="1" l="1"/>
  <c r="J84" i="1"/>
  <c r="I84" i="1"/>
  <c r="H84" i="1"/>
  <c r="G84" i="1"/>
  <c r="F84" i="1"/>
  <c r="F47" i="1" l="1"/>
  <c r="B188" i="1" l="1"/>
  <c r="A188" i="1"/>
  <c r="L187" i="1"/>
  <c r="J187" i="1"/>
  <c r="I187" i="1"/>
  <c r="H187" i="1"/>
  <c r="G187" i="1"/>
  <c r="F187" i="1"/>
  <c r="B178" i="1"/>
  <c r="A178" i="1"/>
  <c r="L177" i="1"/>
  <c r="L188" i="1" s="1"/>
  <c r="J177" i="1"/>
  <c r="J188" i="1" s="1"/>
  <c r="I177" i="1"/>
  <c r="I188" i="1" s="1"/>
  <c r="H177" i="1"/>
  <c r="H188" i="1" s="1"/>
  <c r="G177" i="1"/>
  <c r="G188" i="1" s="1"/>
  <c r="F177" i="1"/>
  <c r="B169" i="1"/>
  <c r="A169" i="1"/>
  <c r="L168" i="1"/>
  <c r="J168" i="1"/>
  <c r="I168" i="1"/>
  <c r="H168" i="1"/>
  <c r="G168" i="1"/>
  <c r="F168" i="1"/>
  <c r="B159" i="1"/>
  <c r="A159" i="1"/>
  <c r="L158" i="1"/>
  <c r="L169" i="1" s="1"/>
  <c r="J158" i="1"/>
  <c r="J169" i="1" s="1"/>
  <c r="I158" i="1"/>
  <c r="H158" i="1"/>
  <c r="H169" i="1" s="1"/>
  <c r="G158" i="1"/>
  <c r="G169" i="1" s="1"/>
  <c r="F158" i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J150" i="1" s="1"/>
  <c r="I139" i="1"/>
  <c r="I150" i="1" s="1"/>
  <c r="H139" i="1"/>
  <c r="G139" i="1"/>
  <c r="G150" i="1" s="1"/>
  <c r="F139" i="1"/>
  <c r="F150" i="1" s="1"/>
  <c r="L130" i="1"/>
  <c r="J130" i="1"/>
  <c r="I130" i="1"/>
  <c r="H130" i="1"/>
  <c r="G130" i="1"/>
  <c r="F130" i="1"/>
  <c r="L120" i="1"/>
  <c r="J120" i="1"/>
  <c r="J131" i="1" s="1"/>
  <c r="I120" i="1"/>
  <c r="H120" i="1"/>
  <c r="H131" i="1" s="1"/>
  <c r="G120" i="1"/>
  <c r="G131" i="1" s="1"/>
  <c r="F120" i="1"/>
  <c r="B114" i="1"/>
  <c r="A114" i="1"/>
  <c r="L113" i="1"/>
  <c r="J113" i="1"/>
  <c r="I113" i="1"/>
  <c r="H113" i="1"/>
  <c r="G113" i="1"/>
  <c r="F113" i="1"/>
  <c r="B104" i="1"/>
  <c r="A104" i="1"/>
  <c r="L103" i="1"/>
  <c r="J103" i="1"/>
  <c r="J114" i="1" s="1"/>
  <c r="I103" i="1"/>
  <c r="I114" i="1" s="1"/>
  <c r="H103" i="1"/>
  <c r="H114" i="1" s="1"/>
  <c r="G103" i="1"/>
  <c r="G114" i="1" s="1"/>
  <c r="F103" i="1"/>
  <c r="L94" i="1"/>
  <c r="J94" i="1"/>
  <c r="I94" i="1"/>
  <c r="H94" i="1"/>
  <c r="H95" i="1" s="1"/>
  <c r="G94" i="1"/>
  <c r="F94" i="1"/>
  <c r="B76" i="1"/>
  <c r="A76" i="1"/>
  <c r="L75" i="1"/>
  <c r="J75" i="1"/>
  <c r="I75" i="1"/>
  <c r="H75" i="1"/>
  <c r="G75" i="1"/>
  <c r="F75" i="1"/>
  <c r="B66" i="1"/>
  <c r="A66" i="1"/>
  <c r="L65" i="1"/>
  <c r="J65" i="1"/>
  <c r="I65" i="1"/>
  <c r="H65" i="1"/>
  <c r="H76" i="1" s="1"/>
  <c r="G65" i="1"/>
  <c r="F65" i="1"/>
  <c r="F76" i="1" s="1"/>
  <c r="B58" i="1"/>
  <c r="A58" i="1"/>
  <c r="L57" i="1"/>
  <c r="J57" i="1"/>
  <c r="I57" i="1"/>
  <c r="H57" i="1"/>
  <c r="G57" i="1"/>
  <c r="F57" i="1"/>
  <c r="B48" i="1"/>
  <c r="A48" i="1"/>
  <c r="L47" i="1"/>
  <c r="J47" i="1"/>
  <c r="I47" i="1"/>
  <c r="H47" i="1"/>
  <c r="H58" i="1" s="1"/>
  <c r="G47" i="1"/>
  <c r="B40" i="1"/>
  <c r="A40" i="1"/>
  <c r="L39" i="1"/>
  <c r="J39" i="1"/>
  <c r="I39" i="1"/>
  <c r="H39" i="1"/>
  <c r="G39" i="1"/>
  <c r="F39" i="1"/>
  <c r="B30" i="1"/>
  <c r="A30" i="1"/>
  <c r="L29" i="1"/>
  <c r="J29" i="1"/>
  <c r="I29" i="1"/>
  <c r="H29" i="1"/>
  <c r="H40" i="1" s="1"/>
  <c r="G29" i="1"/>
  <c r="F29" i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H22" i="1" s="1"/>
  <c r="G11" i="1"/>
  <c r="F11" i="1"/>
  <c r="L131" i="1" l="1"/>
  <c r="J40" i="1"/>
  <c r="L114" i="1"/>
  <c r="G95" i="1"/>
  <c r="G76" i="1"/>
  <c r="G58" i="1"/>
  <c r="G40" i="1"/>
  <c r="F188" i="1"/>
  <c r="I169" i="1"/>
  <c r="F169" i="1"/>
  <c r="H150" i="1"/>
  <c r="H189" i="1" s="1"/>
  <c r="F131" i="1"/>
  <c r="I131" i="1"/>
  <c r="F114" i="1"/>
  <c r="L95" i="1"/>
  <c r="I95" i="1"/>
  <c r="F95" i="1"/>
  <c r="J95" i="1"/>
  <c r="I76" i="1"/>
  <c r="L76" i="1"/>
  <c r="J76" i="1"/>
  <c r="J58" i="1"/>
  <c r="I58" i="1"/>
  <c r="L58" i="1"/>
  <c r="F58" i="1"/>
  <c r="L40" i="1"/>
  <c r="I40" i="1"/>
  <c r="F40" i="1"/>
  <c r="L22" i="1"/>
  <c r="F22" i="1"/>
  <c r="G22" i="1"/>
  <c r="J22" i="1"/>
  <c r="I22" i="1"/>
  <c r="G189" i="1" l="1"/>
  <c r="I189" i="1"/>
  <c r="J189" i="1"/>
  <c r="L189" i="1"/>
  <c r="F189" i="1"/>
</calcChain>
</file>

<file path=xl/sharedStrings.xml><?xml version="1.0" encoding="utf-8"?>
<sst xmlns="http://schemas.openxmlformats.org/spreadsheetml/2006/main" count="339" uniqueCount="144">
  <si>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</si>
  <si>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</si>
  <si>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</si>
  <si>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</si>
  <si>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</si>
  <si>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</si>
  <si>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</si>
  <si>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</si>
  <si>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</si>
  <si>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</si>
  <si>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</si>
  <si>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</si>
  <si>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</si>
  <si>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</si>
  <si>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</si>
  <si>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</si>
  <si>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</si>
  <si>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</si>
  <si>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</si>
  <si>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</si>
  <si>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</si>
  <si>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</si>
  <si>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</si>
  <si>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</si>
  <si>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</si>
  <si>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</si>
  <si>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</si>
  <si>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</si>
  <si>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</si>
  <si>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</si>
  <si>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</si>
  <si>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</si>
  <si>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</si>
  <si>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</si>
  <si>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</si>
  <si>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</si>
  <si>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</si>
  <si>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</si>
  <si>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</si>
  <si>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9/Ш, ТТК № 420/Ш</t>
  </si>
  <si>
    <t>ТТК № 249/Ш</t>
  </si>
  <si>
    <t>Каша молочная пшенная с маслом сливочным</t>
  </si>
  <si>
    <t>Чай с лимоном</t>
  </si>
  <si>
    <t>Фрукты свежие (яблоко)</t>
  </si>
  <si>
    <t>139/2004, ТТК № 3/Ш</t>
  </si>
  <si>
    <t>Суп картофельный с бобовыми с филе куриной грудки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</si>
  <si>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</si>
  <si>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</si>
  <si>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</si>
  <si>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</si>
  <si>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</si>
  <si>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Чай с апельсином</t>
  </si>
  <si>
    <t>Напиток из свежих яблок</t>
  </si>
  <si>
    <t>Суп картофельный с макаронными изделиями с филе куриной грудки</t>
  </si>
  <si>
    <t>511/2004</t>
  </si>
  <si>
    <t>Рис отварной</t>
  </si>
  <si>
    <t>ТТК № 391/Ш</t>
  </si>
  <si>
    <t>Компот из ягод (клубника)</t>
  </si>
  <si>
    <t>ТТК № 46/Ш</t>
  </si>
  <si>
    <t>124/2004, ТТК № 3/Ш</t>
  </si>
  <si>
    <t>Щи из свежей капусты с картофелем с филе куриной грудки</t>
  </si>
  <si>
    <t xml:space="preserve">Хлеб ржано - пшеничный йодированный </t>
  </si>
  <si>
    <t>ТТК №245/Ш</t>
  </si>
  <si>
    <t>ТТК № 153/Ш</t>
  </si>
  <si>
    <t>Плов (свинина)</t>
  </si>
  <si>
    <t>ТТК № 256/Ш</t>
  </si>
  <si>
    <t>кисломол.</t>
  </si>
  <si>
    <t>Фрукты свежие (мандарин)</t>
  </si>
  <si>
    <t>Напиток кефирный фруктовый в индивидуальной упаковке</t>
  </si>
  <si>
    <t>Каша молочная пшеничная с маслом сливочным</t>
  </si>
  <si>
    <t>ТТК № 34/Ш, ТТК № 420/Ш</t>
  </si>
  <si>
    <t>ТТК № 408/Ш</t>
  </si>
  <si>
    <t>Рассольник "Ленинградский" со свининой</t>
  </si>
  <si>
    <t>132/2004, ТТК № 371/Ш</t>
  </si>
  <si>
    <t>Суп из овощей со свининой</t>
  </si>
  <si>
    <t>135/2004, ТТК № 371/Ш</t>
  </si>
  <si>
    <t>140/2004, ТТК № 3/Ш</t>
  </si>
  <si>
    <t>Мясо тушеное по - деревенски</t>
  </si>
  <si>
    <t>ТТК № 366/Ш</t>
  </si>
  <si>
    <t>Пюре картофельное</t>
  </si>
  <si>
    <t>520/2004</t>
  </si>
  <si>
    <t>ТТК № 245/Ш</t>
  </si>
  <si>
    <t>Чай с сахаром</t>
  </si>
  <si>
    <t>ТТК № 248/Ш</t>
  </si>
  <si>
    <t>Фрукты свежие (груша)</t>
  </si>
  <si>
    <t>Котлета рыбная, соус молочный</t>
  </si>
  <si>
    <t>388/2004, ТТК № 22/Ш</t>
  </si>
  <si>
    <t>Котлета рубленая (свинина), соус красный, макароны отварные, овощи порционно (огурец свежий)</t>
  </si>
  <si>
    <t>ТТК № 453/Ш, ТТК № 12/Ш, ТТК № 363/Ш, ТТК № 13/Ш</t>
  </si>
  <si>
    <t>Печень по - строгановски</t>
  </si>
  <si>
    <t>ТТК № 197/Ш</t>
  </si>
  <si>
    <t>Лимонад "Школьный"</t>
  </si>
  <si>
    <t>ТТК № 146/Ш</t>
  </si>
  <si>
    <t>Морковный бисквит со сгущенным молоком</t>
  </si>
  <si>
    <t>ТТК № 492/Ш, ТТК № 421/Ш</t>
  </si>
  <si>
    <t>Гуляш (свинина)</t>
  </si>
  <si>
    <t>260/2015</t>
  </si>
  <si>
    <t>Макароны отварные</t>
  </si>
  <si>
    <t>ТТК № 363/Ш</t>
  </si>
  <si>
    <t>Напиток из шиповника</t>
  </si>
  <si>
    <t>ТТК № 244/Ш</t>
  </si>
  <si>
    <t>Котлета "Новость" (из свинины)</t>
  </si>
  <si>
    <t>ТТК № 169/Ш</t>
  </si>
  <si>
    <t>Напиток из ягод</t>
  </si>
  <si>
    <t xml:space="preserve">Бутерброд с сыром </t>
  </si>
  <si>
    <t>ТТК № 495/Ш</t>
  </si>
  <si>
    <t>Напиток "Шоколадный" с молоком</t>
  </si>
  <si>
    <t>ТТК № 417/Ш, ТТК № 421/Ш</t>
  </si>
  <si>
    <t>Запеканка из творога со сгущенным молоком</t>
  </si>
  <si>
    <t>Рагу из птицы (филе куриной грудки)</t>
  </si>
  <si>
    <t>489/2004</t>
  </si>
  <si>
    <t>Чай "Вишневый" с апельсином</t>
  </si>
  <si>
    <t>200/10</t>
  </si>
  <si>
    <t>ТТК № 502/Ш</t>
  </si>
  <si>
    <t>Напиток из кураги</t>
  </si>
  <si>
    <t>ТТК № 432/Ш</t>
  </si>
  <si>
    <t>Бутерброд с сыром</t>
  </si>
  <si>
    <t xml:space="preserve"> 498/2004, 600/2004, 520/2004, ТТК № 497/Ш</t>
  </si>
  <si>
    <t>Биточки рубленые из куры, соус сметанный, пюре картофельное, овощи цвкетные припущенные</t>
  </si>
  <si>
    <t xml:space="preserve">Борщ с капустой и картофелем </t>
  </si>
  <si>
    <t>110/2004</t>
  </si>
  <si>
    <t>Азу с овощами (свинина)</t>
  </si>
  <si>
    <t>ТТК № 288/Ш</t>
  </si>
  <si>
    <t>Каша молочная рисовая с маслом сливочным</t>
  </si>
  <si>
    <t>ТТК № 26/Ш, ТТК № 420/Ш</t>
  </si>
  <si>
    <t>Бутерброд  и сыром "Русич"</t>
  </si>
  <si>
    <t>Щи из квашеной капусты с картофелем с филе куриной грудки</t>
  </si>
  <si>
    <t>ТТК № 501/Ш, ТТК № 3/Ш</t>
  </si>
  <si>
    <t>Филе куры в овощном соусе</t>
  </si>
  <si>
    <t>ТТК № 376/Ш</t>
  </si>
  <si>
    <t>Шницель рыбный "Диетический", соус молочный, пюре картофельное</t>
  </si>
  <si>
    <t>ТТК № 49/Ш, ТТК № 22/Ш, 520/2004</t>
  </si>
  <si>
    <t>Бутерброд с джемом</t>
  </si>
  <si>
    <t>ТТК № 496/Ш</t>
  </si>
  <si>
    <t>ТТК № 225/Ш, ТТК № 3/Ш</t>
  </si>
  <si>
    <t>Борщ с картофелем с филе куриной грудки</t>
  </si>
  <si>
    <t>ТТК № 165/Ш, 601/2004</t>
  </si>
  <si>
    <t>Котлета с овощами, соус сметанный с томатом</t>
  </si>
  <si>
    <t>ТТК № 150/Ш, ТТК № 12/Ш, ТТК № 363/Ш, ТТК № 498/Ш</t>
  </si>
  <si>
    <t>Наггетсы куриные, соус красный, макароны отварные, фасоль стручковая припущенная</t>
  </si>
  <si>
    <t>Суп рыбный "Школьный" (минтай)</t>
  </si>
  <si>
    <t xml:space="preserve"> ТТК № 91/Ш</t>
  </si>
  <si>
    <t>Напиток из изюма</t>
  </si>
  <si>
    <t>ТТК № 247/Ш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</si>
</sst>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5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5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13" fillId="4" borderId="14" xfId="0" applyNumberFormat="1" applyFont="1" applyFill="1" applyBorder="1" applyAlignment="1" applyProtection="1">
      <alignment horizontal="center"/>
      <protection locked="0"/>
    </xf>
    <xf numFmtId="0" fontId="13" fillId="4" borderId="4" xfId="0" applyNumberFormat="1" applyFon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3" fillId="4" borderId="15" xfId="0" applyNumberFormat="1" applyFon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26" xfId="0" applyNumberFormat="1" applyFill="1" applyBorder="1" applyAlignment="1" applyProtection="1">
      <alignment horizontal="center"/>
      <protection locked="0"/>
    </xf>
    <xf numFmtId="0" fontId="13" fillId="4" borderId="27" xfId="0" applyNumberFormat="1" applyFont="1" applyFill="1" applyBorder="1" applyAlignment="1" applyProtection="1">
      <alignment horizontal="center"/>
      <protection locked="0"/>
    </xf>
    <xf numFmtId="0" fontId="13" fillId="4" borderId="23" xfId="0" applyNumberFormat="1" applyFont="1" applyFill="1" applyBorder="1" applyAlignment="1" applyProtection="1">
      <alignment horizontal="center"/>
      <protection locked="0"/>
    </xf>
    <xf numFmtId="0" fontId="0" fillId="4" borderId="28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29" xfId="0" applyNumberFormat="1" applyFill="1" applyBorder="1" applyAlignment="1" applyProtection="1">
      <alignment horizontal="center" vertical="center"/>
      <protection locked="0"/>
    </xf>
    <xf numFmtId="2" fontId="4" fillId="2" borderId="2" xfId="0" applyNumberFormat="1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5" borderId="5" xfId="0" applyFont="1" applyFill="1" applyBorder="1" applyProtection="1">
      <protection locked="0"/>
    </xf>
    <xf numFmtId="0" fontId="0" fillId="4" borderId="6" xfId="0" applyNumberFormat="1" applyFill="1" applyBorder="1" applyAlignment="1" applyProtection="1">
      <alignment horizontal="center"/>
      <protection locked="0"/>
    </xf>
    <xf numFmtId="0" fontId="0" fillId="4" borderId="29" xfId="0" applyNumberForma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vertical="top" wrapText="1"/>
      <protection locked="0"/>
    </xf>
    <xf numFmtId="2" fontId="4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13" fillId="4" borderId="2" xfId="0" applyNumberFormat="1" applyFont="1" applyFill="1" applyBorder="1" applyAlignment="1" applyProtection="1">
      <alignment horizontal="center"/>
      <protection locked="0"/>
    </xf>
    <xf numFmtId="0" fontId="13" fillId="4" borderId="17" xfId="0" applyNumberFormat="1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4" borderId="8" xfId="0" applyFill="1" applyBorder="1" applyAlignment="1" applyProtection="1">
      <alignment wrapText="1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wrapText="1"/>
    </xf>
    <xf numFmtId="2" fontId="4" fillId="4" borderId="2" xfId="0" applyNumberFormat="1" applyFont="1" applyFill="1" applyBorder="1" applyAlignment="1">
      <alignment horizontal="center" wrapText="1"/>
    </xf>
    <xf numFmtId="2" fontId="4" fillId="4" borderId="34" xfId="0" applyNumberFormat="1" applyFont="1" applyFill="1" applyBorder="1" applyAlignment="1">
      <alignment horizontal="center" wrapText="1"/>
    </xf>
    <xf numFmtId="0" fontId="0" fillId="5" borderId="2" xfId="0" applyFill="1" applyBorder="1" applyProtection="1">
      <protection locked="0"/>
    </xf>
    <xf numFmtId="0" fontId="4" fillId="0" borderId="6" xfId="0" applyFont="1" applyBorder="1" applyAlignment="1">
      <alignment horizontal="center" vertical="top"/>
    </xf>
    <xf numFmtId="0" fontId="4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 vertical="top"/>
    </xf>
    <xf numFmtId="0" fontId="4" fillId="0" borderId="30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3" borderId="25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 wrapText="1"/>
    </xf>
    <xf numFmtId="0" fontId="0" fillId="0" borderId="37" xfId="0" applyBorder="1"/>
    <xf numFmtId="0" fontId="0" fillId="2" borderId="37" xfId="0" applyFill="1" applyBorder="1" applyProtection="1">
      <protection locked="0"/>
    </xf>
    <xf numFmtId="0" fontId="7" fillId="0" borderId="37" xfId="0" applyFont="1" applyBorder="1" applyAlignment="1" applyProtection="1">
      <alignment horizontal="right"/>
      <protection locked="0"/>
    </xf>
    <xf numFmtId="0" fontId="0" fillId="0" borderId="5" xfId="0" applyBorder="1" applyAlignment="1"/>
    <xf numFmtId="0" fontId="0" fillId="0" borderId="6" xfId="0" applyBorder="1" applyAlignment="1">
      <alignment vertical="top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P116" sqref="P1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47"/>
      <c r="D1" s="148"/>
      <c r="E1" s="148"/>
      <c r="F1" s="12" t="s">
        <v>16</v>
      </c>
      <c r="G1" s="2" t="s">
        <v>17</v>
      </c>
      <c r="H1" s="149"/>
      <c r="I1" s="149"/>
      <c r="J1" s="149"/>
      <c r="K1" s="149"/>
    </row>
    <row r="2" spans="1:12" ht="18" x14ac:dyDescent="0.2">
      <c r="A2" s="34" t="s">
        <v>6</v>
      </c>
      <c r="C2" s="2"/>
      <c r="G2" s="2" t="s">
        <v>18</v>
      </c>
      <c r="H2" s="149"/>
      <c r="I2" s="149"/>
      <c r="J2" s="149"/>
      <c r="K2" s="149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3"/>
      <c r="I3" s="43"/>
      <c r="J3" s="44">
        <v>2024</v>
      </c>
      <c r="K3" s="45"/>
    </row>
    <row r="4" spans="1:12" x14ac:dyDescent="0.2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 x14ac:dyDescent="0.25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45" x14ac:dyDescent="0.25">
      <c r="A6" s="19">
        <v>1</v>
      </c>
      <c r="B6" s="20">
        <v>1</v>
      </c>
      <c r="C6" s="21" t="s">
        <v>20</v>
      </c>
      <c r="D6" s="5" t="s">
        <v>21</v>
      </c>
      <c r="E6" s="46" t="s">
        <v>41</v>
      </c>
      <c r="F6" s="64">
        <v>206</v>
      </c>
      <c r="G6" s="73">
        <v>4</v>
      </c>
      <c r="H6" s="73">
        <v>5.9</v>
      </c>
      <c r="I6" s="84">
        <v>37.4</v>
      </c>
      <c r="J6" s="94">
        <v>217.7</v>
      </c>
      <c r="K6" s="46" t="s">
        <v>39</v>
      </c>
      <c r="L6" s="96">
        <v>19.95</v>
      </c>
    </row>
    <row r="7" spans="1:12" ht="30" x14ac:dyDescent="0.25">
      <c r="A7" s="22"/>
      <c r="B7" s="15"/>
      <c r="C7" s="11"/>
      <c r="D7" s="107" t="s">
        <v>26</v>
      </c>
      <c r="E7" s="49" t="s">
        <v>104</v>
      </c>
      <c r="F7" s="101">
        <v>60</v>
      </c>
      <c r="G7" s="102">
        <v>9.5</v>
      </c>
      <c r="H7" s="95">
        <v>7.1</v>
      </c>
      <c r="I7" s="103">
        <v>15.3</v>
      </c>
      <c r="J7" s="95">
        <v>164.5</v>
      </c>
      <c r="K7" s="49" t="s">
        <v>58</v>
      </c>
      <c r="L7" s="97">
        <v>39.74</v>
      </c>
    </row>
    <row r="8" spans="1:12" ht="30" x14ac:dyDescent="0.25">
      <c r="A8" s="22"/>
      <c r="B8" s="15"/>
      <c r="C8" s="11"/>
      <c r="D8" s="7" t="s">
        <v>22</v>
      </c>
      <c r="E8" s="50" t="s">
        <v>106</v>
      </c>
      <c r="F8" s="65">
        <v>200</v>
      </c>
      <c r="G8" s="74">
        <v>1.8</v>
      </c>
      <c r="H8" s="78">
        <v>3.6</v>
      </c>
      <c r="I8" s="85">
        <v>14.3</v>
      </c>
      <c r="J8" s="78">
        <v>93.3</v>
      </c>
      <c r="K8" s="105" t="s">
        <v>105</v>
      </c>
      <c r="L8" s="98">
        <v>19.55</v>
      </c>
    </row>
    <row r="9" spans="1:12" ht="15" x14ac:dyDescent="0.25">
      <c r="A9" s="22"/>
      <c r="B9" s="15"/>
      <c r="C9" s="11"/>
      <c r="D9" s="7" t="s">
        <v>23</v>
      </c>
      <c r="E9" s="38"/>
      <c r="F9" s="65"/>
      <c r="G9" s="58"/>
      <c r="H9" s="58"/>
      <c r="I9" s="58"/>
      <c r="J9" s="58"/>
      <c r="K9" s="48"/>
      <c r="L9" s="58"/>
    </row>
    <row r="10" spans="1:12" ht="15.75" thickBot="1" x14ac:dyDescent="0.3">
      <c r="A10" s="22"/>
      <c r="B10" s="15"/>
      <c r="C10" s="11"/>
      <c r="D10" s="7" t="s">
        <v>24</v>
      </c>
      <c r="E10" s="51" t="s">
        <v>43</v>
      </c>
      <c r="F10" s="66">
        <v>123</v>
      </c>
      <c r="G10" s="75">
        <v>0.5</v>
      </c>
      <c r="H10" s="80">
        <v>0.5</v>
      </c>
      <c r="I10" s="86">
        <v>12.1</v>
      </c>
      <c r="J10" s="80">
        <v>57.8</v>
      </c>
      <c r="K10" s="39"/>
      <c r="L10" s="99">
        <v>20.76</v>
      </c>
    </row>
    <row r="11" spans="1:12" ht="15" x14ac:dyDescent="0.25">
      <c r="A11" s="23"/>
      <c r="B11" s="17"/>
      <c r="C11" s="8"/>
      <c r="D11" s="18" t="s">
        <v>33</v>
      </c>
      <c r="E11" s="9"/>
      <c r="F11" s="67">
        <f>SUM(F6:F10)</f>
        <v>589</v>
      </c>
      <c r="G11" s="59">
        <f>SUM(G6:G10)</f>
        <v>15.8</v>
      </c>
      <c r="H11" s="59">
        <f>SUM(H6:H10)</f>
        <v>17.100000000000001</v>
      </c>
      <c r="I11" s="59">
        <f>SUM(I6:I10)</f>
        <v>79.099999999999994</v>
      </c>
      <c r="J11" s="59">
        <f>SUM(J6:J10)</f>
        <v>533.29999999999995</v>
      </c>
      <c r="K11" s="24"/>
      <c r="L11" s="59">
        <f>SUM(L6:L10)</f>
        <v>100</v>
      </c>
    </row>
    <row r="12" spans="1:12" ht="15.75" thickBot="1" x14ac:dyDescent="0.3">
      <c r="A12" s="25">
        <f>A6</f>
        <v>1</v>
      </c>
      <c r="B12" s="13">
        <f>B6</f>
        <v>1</v>
      </c>
      <c r="C12" s="10" t="s">
        <v>25</v>
      </c>
      <c r="D12" s="7" t="s">
        <v>26</v>
      </c>
      <c r="E12" s="38"/>
      <c r="F12" s="65"/>
      <c r="G12" s="58"/>
      <c r="H12" s="58"/>
      <c r="I12" s="58"/>
      <c r="J12" s="58"/>
      <c r="K12" s="39"/>
      <c r="L12" s="58"/>
    </row>
    <row r="13" spans="1:12" ht="45" x14ac:dyDescent="0.25">
      <c r="A13" s="22"/>
      <c r="B13" s="15"/>
      <c r="C13" s="11"/>
      <c r="D13" s="7" t="s">
        <v>27</v>
      </c>
      <c r="E13" s="46" t="s">
        <v>60</v>
      </c>
      <c r="F13" s="65">
        <v>258</v>
      </c>
      <c r="G13" s="76">
        <v>4.0999999999999996</v>
      </c>
      <c r="H13" s="76">
        <v>4.3</v>
      </c>
      <c r="I13" s="87">
        <v>15.2</v>
      </c>
      <c r="J13" s="76">
        <v>115.2</v>
      </c>
      <c r="K13" s="46" t="s">
        <v>59</v>
      </c>
      <c r="L13" s="79">
        <v>11.86</v>
      </c>
    </row>
    <row r="14" spans="1:12" ht="30" x14ac:dyDescent="0.25">
      <c r="A14" s="22"/>
      <c r="B14" s="15"/>
      <c r="C14" s="11"/>
      <c r="D14" s="7" t="s">
        <v>28</v>
      </c>
      <c r="E14" s="53" t="s">
        <v>64</v>
      </c>
      <c r="F14" s="65">
        <v>250</v>
      </c>
      <c r="G14" s="77">
        <v>19.5</v>
      </c>
      <c r="H14" s="77">
        <v>23.2</v>
      </c>
      <c r="I14" s="88">
        <v>60</v>
      </c>
      <c r="J14" s="77">
        <v>526.79999999999995</v>
      </c>
      <c r="K14" s="52" t="s">
        <v>63</v>
      </c>
      <c r="L14" s="78">
        <v>61.2</v>
      </c>
    </row>
    <row r="15" spans="1:12" ht="15" x14ac:dyDescent="0.25">
      <c r="A15" s="22"/>
      <c r="B15" s="15"/>
      <c r="C15" s="11"/>
      <c r="D15" s="7" t="s">
        <v>29</v>
      </c>
      <c r="E15" s="53"/>
      <c r="F15" s="65"/>
      <c r="G15" s="78"/>
      <c r="H15" s="78"/>
      <c r="I15" s="85"/>
      <c r="J15" s="78"/>
      <c r="K15" s="54"/>
      <c r="L15" s="78"/>
    </row>
    <row r="16" spans="1:12" ht="30" x14ac:dyDescent="0.25">
      <c r="A16" s="22"/>
      <c r="B16" s="15"/>
      <c r="C16" s="11"/>
      <c r="D16" s="7" t="s">
        <v>30</v>
      </c>
      <c r="E16" s="53" t="s">
        <v>49</v>
      </c>
      <c r="F16" s="65">
        <v>200</v>
      </c>
      <c r="G16" s="78">
        <v>0.2</v>
      </c>
      <c r="H16" s="78">
        <v>0</v>
      </c>
      <c r="I16" s="85">
        <v>9.6999999999999993</v>
      </c>
      <c r="J16" s="78">
        <v>38.799999999999997</v>
      </c>
      <c r="K16" s="52" t="s">
        <v>48</v>
      </c>
      <c r="L16" s="78">
        <v>7.18</v>
      </c>
    </row>
    <row r="17" spans="1:12" ht="15" x14ac:dyDescent="0.25">
      <c r="A17" s="22"/>
      <c r="B17" s="15"/>
      <c r="C17" s="11"/>
      <c r="D17" s="7" t="s">
        <v>31</v>
      </c>
      <c r="E17" s="38"/>
      <c r="F17" s="65"/>
      <c r="G17" s="58"/>
      <c r="H17" s="58"/>
      <c r="I17" s="58"/>
      <c r="J17" s="58"/>
      <c r="K17" s="39"/>
      <c r="L17" s="58"/>
    </row>
    <row r="18" spans="1:12" ht="15" x14ac:dyDescent="0.25">
      <c r="A18" s="22"/>
      <c r="B18" s="15"/>
      <c r="C18" s="11"/>
      <c r="D18" s="7" t="s">
        <v>32</v>
      </c>
      <c r="E18" s="50" t="s">
        <v>50</v>
      </c>
      <c r="F18" s="69">
        <v>44</v>
      </c>
      <c r="G18" s="78">
        <v>2.9</v>
      </c>
      <c r="H18" s="78">
        <v>0.4</v>
      </c>
      <c r="I18" s="85">
        <v>18</v>
      </c>
      <c r="J18" s="78">
        <v>88</v>
      </c>
      <c r="K18" s="39"/>
      <c r="L18" s="78">
        <v>2.76</v>
      </c>
    </row>
    <row r="19" spans="1:12" ht="15" x14ac:dyDescent="0.25">
      <c r="A19" s="22"/>
      <c r="B19" s="15"/>
      <c r="C19" s="11"/>
      <c r="D19" s="6"/>
      <c r="E19" s="38"/>
      <c r="F19" s="65"/>
      <c r="G19" s="58"/>
      <c r="H19" s="58"/>
      <c r="I19" s="58"/>
      <c r="J19" s="58"/>
      <c r="K19" s="39"/>
      <c r="L19" s="58"/>
    </row>
    <row r="20" spans="1:12" ht="15" x14ac:dyDescent="0.25">
      <c r="A20" s="22"/>
      <c r="B20" s="15"/>
      <c r="C20" s="11"/>
      <c r="D20" s="6"/>
      <c r="E20" s="38"/>
      <c r="F20" s="65"/>
      <c r="G20" s="58"/>
      <c r="H20" s="58"/>
      <c r="I20" s="58"/>
      <c r="J20" s="58"/>
      <c r="K20" s="39"/>
      <c r="L20" s="58"/>
    </row>
    <row r="21" spans="1:12" ht="15" x14ac:dyDescent="0.25">
      <c r="A21" s="23"/>
      <c r="B21" s="17"/>
      <c r="C21" s="8"/>
      <c r="D21" s="18" t="s">
        <v>33</v>
      </c>
      <c r="E21" s="9"/>
      <c r="F21" s="67">
        <f>SUM(F12:F20)</f>
        <v>752</v>
      </c>
      <c r="G21" s="59">
        <f t="shared" ref="G21:J21" si="0">SUM(G12:G20)</f>
        <v>26.7</v>
      </c>
      <c r="H21" s="59">
        <f t="shared" si="0"/>
        <v>27.9</v>
      </c>
      <c r="I21" s="59">
        <f t="shared" si="0"/>
        <v>102.9</v>
      </c>
      <c r="J21" s="59">
        <f t="shared" si="0"/>
        <v>768.8</v>
      </c>
      <c r="K21" s="24"/>
      <c r="L21" s="59">
        <f t="shared" ref="L21" si="1">SUM(L12:L20)</f>
        <v>83.000000000000014</v>
      </c>
    </row>
    <row r="22" spans="1:12" ht="15.75" thickBot="1" x14ac:dyDescent="0.25">
      <c r="A22" s="28">
        <f>A6</f>
        <v>1</v>
      </c>
      <c r="B22" s="29">
        <f>B6</f>
        <v>1</v>
      </c>
      <c r="C22" s="150" t="s">
        <v>4</v>
      </c>
      <c r="D22" s="151"/>
      <c r="E22" s="30"/>
      <c r="F22" s="68">
        <f>F11+F21</f>
        <v>1341</v>
      </c>
      <c r="G22" s="60">
        <f t="shared" ref="G22:J22" si="2">G11+G21</f>
        <v>42.5</v>
      </c>
      <c r="H22" s="60">
        <f t="shared" si="2"/>
        <v>45</v>
      </c>
      <c r="I22" s="60">
        <f t="shared" si="2"/>
        <v>182</v>
      </c>
      <c r="J22" s="60">
        <f t="shared" si="2"/>
        <v>1302.0999999999999</v>
      </c>
      <c r="K22" s="31"/>
      <c r="L22" s="60">
        <f t="shared" ref="L22" si="3">L11+L21</f>
        <v>183</v>
      </c>
    </row>
    <row r="23" spans="1:12" ht="60" x14ac:dyDescent="0.25">
      <c r="A23" s="14">
        <v>1</v>
      </c>
      <c r="B23" s="15">
        <v>2</v>
      </c>
      <c r="C23" s="21" t="s">
        <v>20</v>
      </c>
      <c r="D23" s="5" t="s">
        <v>21</v>
      </c>
      <c r="E23" s="46" t="s">
        <v>108</v>
      </c>
      <c r="F23" s="64">
        <v>190</v>
      </c>
      <c r="G23" s="79">
        <v>15</v>
      </c>
      <c r="H23" s="79">
        <v>16.100000000000001</v>
      </c>
      <c r="I23" s="89">
        <v>53.2</v>
      </c>
      <c r="J23" s="79">
        <v>417.7</v>
      </c>
      <c r="K23" s="46" t="s">
        <v>107</v>
      </c>
      <c r="L23" s="79">
        <v>65.92</v>
      </c>
    </row>
    <row r="24" spans="1:12" ht="30" x14ac:dyDescent="0.25">
      <c r="A24" s="14"/>
      <c r="B24" s="15"/>
      <c r="C24" s="11"/>
      <c r="D24" s="7" t="s">
        <v>22</v>
      </c>
      <c r="E24" s="53" t="s">
        <v>51</v>
      </c>
      <c r="F24" s="65">
        <v>210</v>
      </c>
      <c r="G24" s="78">
        <v>0.2</v>
      </c>
      <c r="H24" s="78">
        <v>0</v>
      </c>
      <c r="I24" s="85">
        <v>5.3</v>
      </c>
      <c r="J24" s="78">
        <v>21.8</v>
      </c>
      <c r="K24" s="47" t="s">
        <v>40</v>
      </c>
      <c r="L24" s="78">
        <v>4.8600000000000003</v>
      </c>
    </row>
    <row r="25" spans="1:12" ht="15" x14ac:dyDescent="0.25">
      <c r="A25" s="14"/>
      <c r="B25" s="15"/>
      <c r="C25" s="11"/>
      <c r="D25" s="7" t="s">
        <v>23</v>
      </c>
      <c r="E25" s="53"/>
      <c r="F25" s="71"/>
      <c r="G25" s="78"/>
      <c r="H25" s="78"/>
      <c r="I25" s="85"/>
      <c r="J25" s="78"/>
      <c r="K25" s="39"/>
      <c r="L25" s="78"/>
    </row>
    <row r="26" spans="1:12" ht="15" x14ac:dyDescent="0.25">
      <c r="A26" s="14"/>
      <c r="B26" s="15"/>
      <c r="C26" s="11"/>
      <c r="D26" s="8" t="s">
        <v>24</v>
      </c>
      <c r="E26" s="49" t="s">
        <v>67</v>
      </c>
      <c r="F26" s="95">
        <v>123</v>
      </c>
      <c r="G26" s="108">
        <v>1</v>
      </c>
      <c r="H26" s="108">
        <v>0.2</v>
      </c>
      <c r="I26" s="109">
        <v>9.1999999999999993</v>
      </c>
      <c r="J26" s="108">
        <v>40.6</v>
      </c>
      <c r="K26" s="110"/>
      <c r="L26" s="108">
        <v>29.22</v>
      </c>
    </row>
    <row r="27" spans="1:12" ht="15" x14ac:dyDescent="0.25">
      <c r="A27" s="14"/>
      <c r="B27" s="15"/>
      <c r="C27" s="11"/>
      <c r="D27" s="6"/>
      <c r="E27" s="38"/>
      <c r="F27" s="65"/>
      <c r="G27" s="58"/>
      <c r="H27" s="58"/>
      <c r="I27" s="58"/>
      <c r="J27" s="58"/>
      <c r="K27" s="39"/>
      <c r="L27" s="58"/>
    </row>
    <row r="28" spans="1:12" ht="15" x14ac:dyDescent="0.25">
      <c r="A28" s="14"/>
      <c r="B28" s="15"/>
      <c r="C28" s="11"/>
      <c r="D28" s="6"/>
      <c r="E28" s="38"/>
      <c r="F28" s="65"/>
      <c r="G28" s="58"/>
      <c r="H28" s="58"/>
      <c r="I28" s="58"/>
      <c r="J28" s="58"/>
      <c r="K28" s="39"/>
      <c r="L28" s="58"/>
    </row>
    <row r="29" spans="1:12" ht="15" x14ac:dyDescent="0.25">
      <c r="A29" s="16"/>
      <c r="B29" s="17"/>
      <c r="C29" s="8"/>
      <c r="D29" s="18" t="s">
        <v>33</v>
      </c>
      <c r="E29" s="9"/>
      <c r="F29" s="67">
        <f>SUM(F23:F28)</f>
        <v>523</v>
      </c>
      <c r="G29" s="59">
        <f>SUM(G23:G28)</f>
        <v>16.2</v>
      </c>
      <c r="H29" s="59">
        <f>SUM(H23:H28)</f>
        <v>16.3</v>
      </c>
      <c r="I29" s="59">
        <f>SUM(I23:I28)</f>
        <v>67.7</v>
      </c>
      <c r="J29" s="59">
        <f>SUM(J23:J28)</f>
        <v>480.1</v>
      </c>
      <c r="K29" s="24"/>
      <c r="L29" s="59">
        <f>SUM(L23:L28)</f>
        <v>100</v>
      </c>
    </row>
    <row r="30" spans="1:12" ht="15" x14ac:dyDescent="0.25">
      <c r="A30" s="13">
        <f>A23</f>
        <v>1</v>
      </c>
      <c r="B30" s="13">
        <f>B23</f>
        <v>2</v>
      </c>
      <c r="C30" s="10" t="s">
        <v>25</v>
      </c>
      <c r="D30" s="7" t="s">
        <v>26</v>
      </c>
      <c r="E30" s="38"/>
      <c r="F30" s="65"/>
      <c r="G30" s="58"/>
      <c r="H30" s="58"/>
      <c r="I30" s="58"/>
      <c r="J30" s="58"/>
      <c r="K30" s="39"/>
      <c r="L30" s="58"/>
    </row>
    <row r="31" spans="1:12" ht="45" x14ac:dyDescent="0.25">
      <c r="A31" s="14"/>
      <c r="B31" s="15"/>
      <c r="C31" s="11"/>
      <c r="D31" s="8" t="s">
        <v>27</v>
      </c>
      <c r="E31" s="47" t="s">
        <v>72</v>
      </c>
      <c r="F31" s="111">
        <v>253</v>
      </c>
      <c r="G31" s="83">
        <v>3.5</v>
      </c>
      <c r="H31" s="83">
        <v>4.8</v>
      </c>
      <c r="I31" s="92">
        <v>21.1</v>
      </c>
      <c r="J31" s="83">
        <v>137.4</v>
      </c>
      <c r="K31" s="47" t="s">
        <v>73</v>
      </c>
      <c r="L31" s="77">
        <v>13.9</v>
      </c>
    </row>
    <row r="32" spans="1:12" ht="45" x14ac:dyDescent="0.25">
      <c r="A32" s="14"/>
      <c r="B32" s="15"/>
      <c r="C32" s="11"/>
      <c r="D32" s="7" t="s">
        <v>28</v>
      </c>
      <c r="E32" s="53" t="s">
        <v>85</v>
      </c>
      <c r="F32" s="65">
        <v>110</v>
      </c>
      <c r="G32" s="77">
        <v>15.5</v>
      </c>
      <c r="H32" s="77">
        <v>12.9</v>
      </c>
      <c r="I32" s="88">
        <v>28.8</v>
      </c>
      <c r="J32" s="77">
        <v>284.39999999999998</v>
      </c>
      <c r="K32" s="47" t="s">
        <v>86</v>
      </c>
      <c r="L32" s="78">
        <v>39.94</v>
      </c>
    </row>
    <row r="33" spans="1:12" ht="19.5" customHeight="1" x14ac:dyDescent="0.25">
      <c r="A33" s="14"/>
      <c r="B33" s="15"/>
      <c r="C33" s="11"/>
      <c r="D33" s="7" t="s">
        <v>29</v>
      </c>
      <c r="E33" s="53" t="s">
        <v>79</v>
      </c>
      <c r="F33" s="65">
        <v>150</v>
      </c>
      <c r="G33" s="78">
        <v>3.2</v>
      </c>
      <c r="H33" s="78">
        <v>6.8</v>
      </c>
      <c r="I33" s="85">
        <v>21.6</v>
      </c>
      <c r="J33" s="78">
        <v>163.5</v>
      </c>
      <c r="K33" s="53" t="s">
        <v>80</v>
      </c>
      <c r="L33" s="78">
        <v>14.7</v>
      </c>
    </row>
    <row r="34" spans="1:12" ht="30" x14ac:dyDescent="0.25">
      <c r="A34" s="14"/>
      <c r="B34" s="15"/>
      <c r="C34" s="11"/>
      <c r="D34" s="7" t="s">
        <v>30</v>
      </c>
      <c r="E34" s="53" t="s">
        <v>57</v>
      </c>
      <c r="F34" s="65">
        <v>200</v>
      </c>
      <c r="G34" s="78">
        <v>0.2</v>
      </c>
      <c r="H34" s="78">
        <v>0.1</v>
      </c>
      <c r="I34" s="85">
        <v>13.5</v>
      </c>
      <c r="J34" s="104">
        <v>55.7</v>
      </c>
      <c r="K34" s="47" t="s">
        <v>56</v>
      </c>
      <c r="L34" s="78">
        <v>12</v>
      </c>
    </row>
    <row r="35" spans="1:12" ht="15" x14ac:dyDescent="0.25">
      <c r="A35" s="14"/>
      <c r="B35" s="15"/>
      <c r="C35" s="11"/>
      <c r="D35" s="7" t="s">
        <v>31</v>
      </c>
      <c r="E35" s="38"/>
      <c r="F35" s="65"/>
      <c r="G35" s="58"/>
      <c r="H35" s="58"/>
      <c r="I35" s="58"/>
      <c r="J35" s="58"/>
      <c r="K35" s="39"/>
      <c r="L35" s="58"/>
    </row>
    <row r="36" spans="1:12" ht="15" x14ac:dyDescent="0.25">
      <c r="A36" s="14"/>
      <c r="B36" s="15"/>
      <c r="C36" s="11"/>
      <c r="D36" s="7" t="s">
        <v>32</v>
      </c>
      <c r="E36" s="50" t="s">
        <v>50</v>
      </c>
      <c r="F36" s="71">
        <v>39</v>
      </c>
      <c r="G36" s="78">
        <v>2.5</v>
      </c>
      <c r="H36" s="78">
        <v>0.4</v>
      </c>
      <c r="I36" s="85">
        <v>16</v>
      </c>
      <c r="J36" s="78">
        <v>78</v>
      </c>
      <c r="K36" s="39"/>
      <c r="L36" s="78">
        <v>2.46</v>
      </c>
    </row>
    <row r="37" spans="1:12" ht="15" x14ac:dyDescent="0.25">
      <c r="A37" s="14"/>
      <c r="B37" s="15"/>
      <c r="C37" s="11"/>
      <c r="D37" s="6"/>
      <c r="E37" s="38"/>
      <c r="F37" s="65"/>
      <c r="G37" s="58"/>
      <c r="H37" s="58"/>
      <c r="I37" s="58"/>
      <c r="J37" s="58"/>
      <c r="K37" s="39"/>
      <c r="L37" s="58"/>
    </row>
    <row r="38" spans="1:12" ht="15" x14ac:dyDescent="0.25">
      <c r="A38" s="14"/>
      <c r="B38" s="15"/>
      <c r="C38" s="11"/>
      <c r="D38" s="6"/>
      <c r="E38" s="38"/>
      <c r="F38" s="65"/>
      <c r="G38" s="58"/>
      <c r="H38" s="58"/>
      <c r="I38" s="58"/>
      <c r="J38" s="58"/>
      <c r="K38" s="39"/>
      <c r="L38" s="58"/>
    </row>
    <row r="39" spans="1:12" ht="15" x14ac:dyDescent="0.25">
      <c r="A39" s="16"/>
      <c r="B39" s="17"/>
      <c r="C39" s="8"/>
      <c r="D39" s="18" t="s">
        <v>33</v>
      </c>
      <c r="E39" s="9"/>
      <c r="F39" s="67">
        <f>SUM(F30:F38)</f>
        <v>752</v>
      </c>
      <c r="G39" s="59">
        <f t="shared" ref="G39" si="4">SUM(G30:G38)</f>
        <v>24.9</v>
      </c>
      <c r="H39" s="59">
        <f t="shared" ref="H39" si="5">SUM(H30:H38)</f>
        <v>25</v>
      </c>
      <c r="I39" s="59">
        <f t="shared" ref="I39" si="6">SUM(I30:I38)</f>
        <v>101</v>
      </c>
      <c r="J39" s="59">
        <f t="shared" ref="J39:L39" si="7">SUM(J30:J38)</f>
        <v>719</v>
      </c>
      <c r="K39" s="24"/>
      <c r="L39" s="59">
        <f t="shared" si="7"/>
        <v>82.999999999999986</v>
      </c>
    </row>
    <row r="40" spans="1:12" ht="15.75" customHeight="1" thickBot="1" x14ac:dyDescent="0.25">
      <c r="A40" s="32">
        <f>A23</f>
        <v>1</v>
      </c>
      <c r="B40" s="32">
        <f>B23</f>
        <v>2</v>
      </c>
      <c r="C40" s="150" t="s">
        <v>4</v>
      </c>
      <c r="D40" s="151"/>
      <c r="E40" s="30"/>
      <c r="F40" s="68">
        <f>F29+F39</f>
        <v>1275</v>
      </c>
      <c r="G40" s="60">
        <f t="shared" ref="G40" si="8">G29+G39</f>
        <v>41.099999999999994</v>
      </c>
      <c r="H40" s="60">
        <f t="shared" ref="H40" si="9">H29+H39</f>
        <v>41.3</v>
      </c>
      <c r="I40" s="60">
        <f t="shared" ref="I40" si="10">I29+I39</f>
        <v>168.7</v>
      </c>
      <c r="J40" s="60">
        <f t="shared" ref="J40:L40" si="11">J29+J39</f>
        <v>1199.0999999999999</v>
      </c>
      <c r="K40" s="31"/>
      <c r="L40" s="60">
        <f t="shared" si="11"/>
        <v>183</v>
      </c>
    </row>
    <row r="41" spans="1:12" ht="105" x14ac:dyDescent="0.25">
      <c r="A41" s="19">
        <v>1</v>
      </c>
      <c r="B41" s="20">
        <v>3</v>
      </c>
      <c r="C41" s="21" t="s">
        <v>20</v>
      </c>
      <c r="D41" s="5" t="s">
        <v>21</v>
      </c>
      <c r="E41" s="46" t="s">
        <v>87</v>
      </c>
      <c r="F41" s="64">
        <v>290</v>
      </c>
      <c r="G41" s="79">
        <v>15.5</v>
      </c>
      <c r="H41" s="79">
        <v>18.5</v>
      </c>
      <c r="I41" s="89">
        <v>48</v>
      </c>
      <c r="J41" s="79">
        <v>420.5</v>
      </c>
      <c r="K41" s="46" t="s">
        <v>88</v>
      </c>
      <c r="L41" s="79">
        <v>64.739999999999995</v>
      </c>
    </row>
    <row r="42" spans="1:12" ht="30" x14ac:dyDescent="0.25">
      <c r="A42" s="22"/>
      <c r="B42" s="15"/>
      <c r="C42" s="11"/>
      <c r="D42" s="7" t="s">
        <v>22</v>
      </c>
      <c r="E42" s="53" t="s">
        <v>42</v>
      </c>
      <c r="F42" s="65">
        <v>205</v>
      </c>
      <c r="G42" s="78">
        <v>0.1</v>
      </c>
      <c r="H42" s="78">
        <v>0</v>
      </c>
      <c r="I42" s="85">
        <v>5.0999999999999996</v>
      </c>
      <c r="J42" s="78">
        <v>20.7</v>
      </c>
      <c r="K42" s="53" t="s">
        <v>40</v>
      </c>
      <c r="L42" s="78">
        <v>3.22</v>
      </c>
    </row>
    <row r="43" spans="1:12" ht="15" x14ac:dyDescent="0.25">
      <c r="A43" s="22"/>
      <c r="B43" s="15"/>
      <c r="C43" s="11"/>
      <c r="D43" s="7" t="s">
        <v>23</v>
      </c>
      <c r="E43" s="53" t="s">
        <v>50</v>
      </c>
      <c r="F43" s="65">
        <v>40</v>
      </c>
      <c r="G43" s="78">
        <v>2.6</v>
      </c>
      <c r="H43" s="78">
        <v>0.4</v>
      </c>
      <c r="I43" s="85">
        <v>16.399999999999999</v>
      </c>
      <c r="J43" s="58">
        <v>80</v>
      </c>
      <c r="K43" s="39"/>
      <c r="L43" s="58">
        <v>2.5299999999999998</v>
      </c>
    </row>
    <row r="44" spans="1:12" ht="15.75" thickBot="1" x14ac:dyDescent="0.3">
      <c r="A44" s="22"/>
      <c r="B44" s="15"/>
      <c r="C44" s="11"/>
      <c r="D44" s="7" t="s">
        <v>24</v>
      </c>
      <c r="E44" s="51" t="s">
        <v>84</v>
      </c>
      <c r="F44" s="72">
        <v>124</v>
      </c>
      <c r="G44" s="81">
        <v>0.5</v>
      </c>
      <c r="H44" s="81">
        <v>0.4</v>
      </c>
      <c r="I44" s="90">
        <v>13.5</v>
      </c>
      <c r="J44" s="81">
        <v>59.6</v>
      </c>
      <c r="K44" s="39"/>
      <c r="L44" s="81">
        <v>29.51</v>
      </c>
    </row>
    <row r="45" spans="1:12" ht="15" x14ac:dyDescent="0.25">
      <c r="A45" s="22"/>
      <c r="B45" s="15"/>
      <c r="C45" s="11"/>
      <c r="D45" s="6"/>
      <c r="E45" s="38"/>
      <c r="F45" s="65"/>
      <c r="G45" s="58"/>
      <c r="H45" s="58"/>
      <c r="I45" s="58"/>
      <c r="J45" s="58"/>
      <c r="K45" s="39"/>
      <c r="L45" s="58"/>
    </row>
    <row r="46" spans="1:12" ht="15" x14ac:dyDescent="0.25">
      <c r="A46" s="22"/>
      <c r="B46" s="15"/>
      <c r="C46" s="11"/>
      <c r="D46" s="6"/>
      <c r="E46" s="38"/>
      <c r="F46" s="65"/>
      <c r="G46" s="58"/>
      <c r="H46" s="58"/>
      <c r="I46" s="58"/>
      <c r="J46" s="58"/>
      <c r="K46" s="39"/>
      <c r="L46" s="58"/>
    </row>
    <row r="47" spans="1:12" ht="15" x14ac:dyDescent="0.25">
      <c r="A47" s="23"/>
      <c r="B47" s="17"/>
      <c r="C47" s="8"/>
      <c r="D47" s="18" t="s">
        <v>33</v>
      </c>
      <c r="E47" s="9"/>
      <c r="F47" s="67">
        <f>SUM(F41:F46)</f>
        <v>659</v>
      </c>
      <c r="G47" s="59">
        <f>SUM(G41:G46)</f>
        <v>18.7</v>
      </c>
      <c r="H47" s="59">
        <f>SUM(H41:H46)</f>
        <v>19.299999999999997</v>
      </c>
      <c r="I47" s="59">
        <f>SUM(I41:I46)</f>
        <v>83</v>
      </c>
      <c r="J47" s="59">
        <f>SUM(J41:J46)</f>
        <v>580.80000000000007</v>
      </c>
      <c r="K47" s="24"/>
      <c r="L47" s="59">
        <f>SUM(L41:L46)</f>
        <v>100</v>
      </c>
    </row>
    <row r="48" spans="1:12" ht="15.75" thickBot="1" x14ac:dyDescent="0.3">
      <c r="A48" s="25">
        <f>A41</f>
        <v>1</v>
      </c>
      <c r="B48" s="13">
        <f>B41</f>
        <v>3</v>
      </c>
      <c r="C48" s="10" t="s">
        <v>25</v>
      </c>
      <c r="D48" s="7" t="s">
        <v>26</v>
      </c>
      <c r="E48" s="38"/>
      <c r="F48" s="65"/>
      <c r="G48" s="58"/>
      <c r="H48" s="58"/>
      <c r="I48" s="58"/>
      <c r="J48" s="58"/>
      <c r="K48" s="39"/>
      <c r="L48" s="58"/>
    </row>
    <row r="49" spans="1:12" ht="45.75" customHeight="1" x14ac:dyDescent="0.25">
      <c r="A49" s="22"/>
      <c r="B49" s="15"/>
      <c r="C49" s="11"/>
      <c r="D49" s="7" t="s">
        <v>27</v>
      </c>
      <c r="E49" s="56" t="s">
        <v>45</v>
      </c>
      <c r="F49" s="65">
        <v>256</v>
      </c>
      <c r="G49" s="82">
        <v>7.1</v>
      </c>
      <c r="H49" s="82">
        <v>5.5</v>
      </c>
      <c r="I49" s="91">
        <v>23.8</v>
      </c>
      <c r="J49" s="82">
        <v>173.8</v>
      </c>
      <c r="K49" s="56" t="s">
        <v>44</v>
      </c>
      <c r="L49" s="100">
        <v>11.36</v>
      </c>
    </row>
    <row r="50" spans="1:12" ht="27" customHeight="1" x14ac:dyDescent="0.25">
      <c r="A50" s="22"/>
      <c r="B50" s="15"/>
      <c r="C50" s="11"/>
      <c r="D50" s="7" t="s">
        <v>28</v>
      </c>
      <c r="E50" s="53" t="s">
        <v>109</v>
      </c>
      <c r="F50" s="65">
        <v>200</v>
      </c>
      <c r="G50" s="78">
        <v>12.1</v>
      </c>
      <c r="H50" s="78">
        <v>17.899999999999999</v>
      </c>
      <c r="I50" s="85">
        <v>28.4</v>
      </c>
      <c r="J50" s="78">
        <v>318.2</v>
      </c>
      <c r="K50" s="53" t="s">
        <v>110</v>
      </c>
      <c r="L50" s="78">
        <v>50.4</v>
      </c>
    </row>
    <row r="51" spans="1:12" ht="27" customHeight="1" x14ac:dyDescent="0.25">
      <c r="A51" s="22"/>
      <c r="B51" s="15"/>
      <c r="C51" s="11"/>
      <c r="D51" s="7" t="s">
        <v>29</v>
      </c>
      <c r="E51" s="53"/>
      <c r="F51" s="65"/>
      <c r="G51" s="78"/>
      <c r="H51" s="78"/>
      <c r="I51" s="85"/>
      <c r="J51" s="78"/>
      <c r="K51" s="53"/>
      <c r="L51" s="78"/>
    </row>
    <row r="52" spans="1:12" ht="30" x14ac:dyDescent="0.25">
      <c r="A52" s="22"/>
      <c r="B52" s="15"/>
      <c r="C52" s="11"/>
      <c r="D52" s="7" t="s">
        <v>30</v>
      </c>
      <c r="E52" s="53" t="s">
        <v>91</v>
      </c>
      <c r="F52" s="65">
        <v>200</v>
      </c>
      <c r="G52" s="78">
        <v>0.2</v>
      </c>
      <c r="H52" s="78">
        <v>0</v>
      </c>
      <c r="I52" s="85">
        <v>23.5</v>
      </c>
      <c r="J52" s="104">
        <v>89.1</v>
      </c>
      <c r="K52" s="53" t="s">
        <v>92</v>
      </c>
      <c r="L52" s="78">
        <v>17.25</v>
      </c>
    </row>
    <row r="53" spans="1:12" ht="15" x14ac:dyDescent="0.25">
      <c r="A53" s="22"/>
      <c r="B53" s="15"/>
      <c r="C53" s="11"/>
      <c r="D53" s="7" t="s">
        <v>31</v>
      </c>
      <c r="E53" s="38"/>
      <c r="F53" s="65"/>
      <c r="G53" s="58"/>
      <c r="H53" s="58"/>
      <c r="I53" s="58"/>
      <c r="J53" s="58"/>
      <c r="K53" s="39"/>
      <c r="L53" s="58"/>
    </row>
    <row r="54" spans="1:12" ht="15" x14ac:dyDescent="0.25">
      <c r="A54" s="22"/>
      <c r="B54" s="15"/>
      <c r="C54" s="11"/>
      <c r="D54" s="7" t="s">
        <v>32</v>
      </c>
      <c r="E54" s="53" t="s">
        <v>50</v>
      </c>
      <c r="F54" s="65">
        <v>63</v>
      </c>
      <c r="G54" s="78">
        <v>4.0999999999999996</v>
      </c>
      <c r="H54" s="78">
        <v>0.6</v>
      </c>
      <c r="I54" s="85">
        <v>25.8</v>
      </c>
      <c r="J54" s="58">
        <v>126</v>
      </c>
      <c r="K54" s="39"/>
      <c r="L54" s="58">
        <v>3.99</v>
      </c>
    </row>
    <row r="55" spans="1:12" ht="15" x14ac:dyDescent="0.25">
      <c r="A55" s="22"/>
      <c r="B55" s="15"/>
      <c r="C55" s="11"/>
      <c r="D55" s="6"/>
      <c r="E55" s="38"/>
      <c r="F55" s="65"/>
      <c r="G55" s="58"/>
      <c r="H55" s="58"/>
      <c r="I55" s="58"/>
      <c r="J55" s="58"/>
      <c r="K55" s="39"/>
      <c r="L55" s="58"/>
    </row>
    <row r="56" spans="1:12" ht="15" x14ac:dyDescent="0.25">
      <c r="A56" s="22"/>
      <c r="B56" s="15"/>
      <c r="C56" s="11"/>
      <c r="D56" s="6"/>
      <c r="E56" s="38"/>
      <c r="F56" s="65"/>
      <c r="G56" s="58"/>
      <c r="H56" s="58"/>
      <c r="I56" s="58"/>
      <c r="J56" s="58"/>
      <c r="K56" s="39"/>
      <c r="L56" s="58"/>
    </row>
    <row r="57" spans="1:12" ht="15" x14ac:dyDescent="0.25">
      <c r="A57" s="23"/>
      <c r="B57" s="17"/>
      <c r="C57" s="8"/>
      <c r="D57" s="18" t="s">
        <v>33</v>
      </c>
      <c r="E57" s="9"/>
      <c r="F57" s="67">
        <f>SUM(F48:F56)</f>
        <v>719</v>
      </c>
      <c r="G57" s="59">
        <f>SUM(G48:G56)</f>
        <v>23.5</v>
      </c>
      <c r="H57" s="59">
        <f>SUM(H48:H56)</f>
        <v>24</v>
      </c>
      <c r="I57" s="59">
        <f>SUM(I48:I56)</f>
        <v>101.5</v>
      </c>
      <c r="J57" s="59">
        <f>SUM(J48:J56)</f>
        <v>707.1</v>
      </c>
      <c r="K57" s="24"/>
      <c r="L57" s="59">
        <f>SUM(L48:L56)</f>
        <v>82.999999999999986</v>
      </c>
    </row>
    <row r="58" spans="1:12" ht="15.75" customHeight="1" thickBot="1" x14ac:dyDescent="0.25">
      <c r="A58" s="28">
        <f>A41</f>
        <v>1</v>
      </c>
      <c r="B58" s="29">
        <f>B41</f>
        <v>3</v>
      </c>
      <c r="C58" s="150" t="s">
        <v>4</v>
      </c>
      <c r="D58" s="151"/>
      <c r="E58" s="30"/>
      <c r="F58" s="68">
        <f>F47+F57</f>
        <v>1378</v>
      </c>
      <c r="G58" s="60">
        <f>G47+G57</f>
        <v>42.2</v>
      </c>
      <c r="H58" s="60">
        <f>H47+H57</f>
        <v>43.3</v>
      </c>
      <c r="I58" s="60">
        <f>I47+I57</f>
        <v>184.5</v>
      </c>
      <c r="J58" s="60">
        <f>J47+J57</f>
        <v>1287.9000000000001</v>
      </c>
      <c r="K58" s="31"/>
      <c r="L58" s="60">
        <f>L47+L57</f>
        <v>183</v>
      </c>
    </row>
    <row r="59" spans="1:12" ht="60" x14ac:dyDescent="0.25">
      <c r="A59" s="19">
        <v>1</v>
      </c>
      <c r="B59" s="20">
        <v>4</v>
      </c>
      <c r="C59" s="21" t="s">
        <v>20</v>
      </c>
      <c r="D59" s="5" t="s">
        <v>21</v>
      </c>
      <c r="E59" s="46" t="s">
        <v>93</v>
      </c>
      <c r="F59" s="64">
        <v>200</v>
      </c>
      <c r="G59" s="79">
        <v>17.100000000000001</v>
      </c>
      <c r="H59" s="79">
        <v>19</v>
      </c>
      <c r="I59" s="89">
        <v>60.2</v>
      </c>
      <c r="J59" s="79">
        <v>478.6</v>
      </c>
      <c r="K59" s="47" t="s">
        <v>94</v>
      </c>
      <c r="L59" s="79">
        <v>46.66</v>
      </c>
    </row>
    <row r="60" spans="1:12" ht="30" x14ac:dyDescent="0.25">
      <c r="A60" s="22"/>
      <c r="B60" s="15"/>
      <c r="C60" s="11"/>
      <c r="D60" s="7" t="s">
        <v>22</v>
      </c>
      <c r="E60" s="53" t="s">
        <v>111</v>
      </c>
      <c r="F60" s="65" t="s">
        <v>112</v>
      </c>
      <c r="G60" s="78">
        <v>0.3</v>
      </c>
      <c r="H60" s="78">
        <v>0.1</v>
      </c>
      <c r="I60" s="85">
        <v>13.6</v>
      </c>
      <c r="J60" s="78">
        <v>55.8</v>
      </c>
      <c r="K60" s="47" t="s">
        <v>113</v>
      </c>
      <c r="L60" s="78">
        <v>23.38</v>
      </c>
    </row>
    <row r="61" spans="1:12" ht="15" x14ac:dyDescent="0.25">
      <c r="A61" s="22"/>
      <c r="B61" s="15"/>
      <c r="C61" s="11"/>
      <c r="D61" s="7" t="s">
        <v>23</v>
      </c>
      <c r="E61" s="38"/>
      <c r="F61" s="65"/>
      <c r="G61" s="58"/>
      <c r="H61" s="58"/>
      <c r="I61" s="58"/>
      <c r="J61" s="58"/>
      <c r="K61" s="39"/>
      <c r="L61" s="58"/>
    </row>
    <row r="62" spans="1:12" ht="15" x14ac:dyDescent="0.25">
      <c r="A62" s="22"/>
      <c r="B62" s="15"/>
      <c r="C62" s="11"/>
      <c r="D62" s="7" t="s">
        <v>24</v>
      </c>
      <c r="E62" s="50" t="s">
        <v>67</v>
      </c>
      <c r="F62" s="65">
        <v>126</v>
      </c>
      <c r="G62" s="80">
        <v>1</v>
      </c>
      <c r="H62" s="80">
        <v>0.3</v>
      </c>
      <c r="I62" s="86">
        <v>9.5</v>
      </c>
      <c r="J62" s="80">
        <v>41.6</v>
      </c>
      <c r="K62" s="39"/>
      <c r="L62" s="80">
        <v>29.96</v>
      </c>
    </row>
    <row r="63" spans="1:12" ht="15" x14ac:dyDescent="0.25">
      <c r="A63" s="22"/>
      <c r="B63" s="15"/>
      <c r="C63" s="11"/>
      <c r="D63" s="6"/>
      <c r="E63" s="38"/>
      <c r="F63" s="65"/>
      <c r="G63" s="58"/>
      <c r="H63" s="58"/>
      <c r="I63" s="58"/>
      <c r="J63" s="58"/>
      <c r="K63" s="39"/>
      <c r="L63" s="58"/>
    </row>
    <row r="64" spans="1:12" ht="15" x14ac:dyDescent="0.25">
      <c r="A64" s="22"/>
      <c r="B64" s="15"/>
      <c r="C64" s="11"/>
      <c r="D64" s="6"/>
      <c r="E64" s="38"/>
      <c r="F64" s="65"/>
      <c r="G64" s="58"/>
      <c r="H64" s="58"/>
      <c r="I64" s="58"/>
      <c r="J64" s="58"/>
      <c r="K64" s="39"/>
      <c r="L64" s="58"/>
    </row>
    <row r="65" spans="1:12" ht="15" x14ac:dyDescent="0.25">
      <c r="A65" s="23"/>
      <c r="B65" s="17"/>
      <c r="C65" s="8"/>
      <c r="D65" s="18" t="s">
        <v>33</v>
      </c>
      <c r="E65" s="9"/>
      <c r="F65" s="67">
        <f>SUM(F59:F64)</f>
        <v>326</v>
      </c>
      <c r="G65" s="59">
        <f>SUM(G59:G64)</f>
        <v>18.400000000000002</v>
      </c>
      <c r="H65" s="59">
        <f>SUM(H59:H64)</f>
        <v>19.400000000000002</v>
      </c>
      <c r="I65" s="59">
        <f>SUM(I59:I64)</f>
        <v>83.3</v>
      </c>
      <c r="J65" s="59">
        <f>SUM(J59:J64)</f>
        <v>576</v>
      </c>
      <c r="K65" s="24"/>
      <c r="L65" s="59">
        <f>SUM(L59:L64)</f>
        <v>100</v>
      </c>
    </row>
    <row r="66" spans="1:12" ht="15" x14ac:dyDescent="0.25">
      <c r="A66" s="25">
        <f>A59</f>
        <v>1</v>
      </c>
      <c r="B66" s="13">
        <f>B59</f>
        <v>4</v>
      </c>
      <c r="C66" s="10" t="s">
        <v>25</v>
      </c>
      <c r="D66" s="10" t="s">
        <v>26</v>
      </c>
      <c r="E66" s="112"/>
      <c r="F66" s="101"/>
      <c r="G66" s="113"/>
      <c r="H66" s="113"/>
      <c r="I66" s="113"/>
      <c r="J66" s="113"/>
      <c r="K66" s="114"/>
      <c r="L66" s="113"/>
    </row>
    <row r="67" spans="1:12" ht="45" customHeight="1" x14ac:dyDescent="0.25">
      <c r="A67" s="22"/>
      <c r="B67" s="15"/>
      <c r="C67" s="11"/>
      <c r="D67" s="7" t="s">
        <v>27</v>
      </c>
      <c r="E67" s="53" t="s">
        <v>53</v>
      </c>
      <c r="F67" s="65">
        <v>260</v>
      </c>
      <c r="G67" s="115">
        <v>4.4000000000000004</v>
      </c>
      <c r="H67" s="115">
        <v>4.0999999999999996</v>
      </c>
      <c r="I67" s="116">
        <v>21.1</v>
      </c>
      <c r="J67" s="115">
        <v>132.69999999999999</v>
      </c>
      <c r="K67" s="53" t="s">
        <v>76</v>
      </c>
      <c r="L67" s="78">
        <v>14.18</v>
      </c>
    </row>
    <row r="68" spans="1:12" ht="28.5" customHeight="1" x14ac:dyDescent="0.25">
      <c r="A68" s="22"/>
      <c r="B68" s="15"/>
      <c r="C68" s="11"/>
      <c r="D68" s="8" t="s">
        <v>28</v>
      </c>
      <c r="E68" s="47" t="s">
        <v>89</v>
      </c>
      <c r="F68" s="111">
        <v>100</v>
      </c>
      <c r="G68" s="77">
        <v>13.6</v>
      </c>
      <c r="H68" s="77">
        <v>13.4</v>
      </c>
      <c r="I68" s="88">
        <v>9.9</v>
      </c>
      <c r="J68" s="77">
        <v>216.4</v>
      </c>
      <c r="K68" s="47" t="s">
        <v>90</v>
      </c>
      <c r="L68" s="77">
        <v>43.28</v>
      </c>
    </row>
    <row r="69" spans="1:12" ht="19.5" customHeight="1" x14ac:dyDescent="0.25">
      <c r="A69" s="22"/>
      <c r="B69" s="15"/>
      <c r="C69" s="11"/>
      <c r="D69" s="7" t="s">
        <v>29</v>
      </c>
      <c r="E69" s="53" t="s">
        <v>55</v>
      </c>
      <c r="F69" s="65">
        <v>150</v>
      </c>
      <c r="G69" s="78">
        <v>3.7</v>
      </c>
      <c r="H69" s="78">
        <v>6.2</v>
      </c>
      <c r="I69" s="85">
        <v>38.6</v>
      </c>
      <c r="J69" s="78">
        <v>228</v>
      </c>
      <c r="K69" s="55" t="s">
        <v>54</v>
      </c>
      <c r="L69" s="78">
        <v>14.8</v>
      </c>
    </row>
    <row r="70" spans="1:12" ht="30" x14ac:dyDescent="0.25">
      <c r="A70" s="22"/>
      <c r="B70" s="15"/>
      <c r="C70" s="11"/>
      <c r="D70" s="7" t="s">
        <v>30</v>
      </c>
      <c r="E70" s="53" t="s">
        <v>114</v>
      </c>
      <c r="F70" s="65">
        <v>200</v>
      </c>
      <c r="G70" s="78">
        <v>0.5</v>
      </c>
      <c r="H70" s="78">
        <v>0.1</v>
      </c>
      <c r="I70" s="85">
        <v>16.2</v>
      </c>
      <c r="J70" s="78">
        <v>67.7</v>
      </c>
      <c r="K70" s="47" t="s">
        <v>115</v>
      </c>
      <c r="L70" s="78">
        <v>7.6</v>
      </c>
    </row>
    <row r="71" spans="1:12" ht="15" x14ac:dyDescent="0.25">
      <c r="A71" s="22"/>
      <c r="B71" s="15"/>
      <c r="C71" s="11"/>
      <c r="D71" s="7" t="s">
        <v>31</v>
      </c>
      <c r="E71" s="38"/>
      <c r="F71" s="65"/>
      <c r="G71" s="58"/>
      <c r="H71" s="58"/>
      <c r="I71" s="58"/>
      <c r="J71" s="58"/>
      <c r="K71" s="39"/>
      <c r="L71" s="58"/>
    </row>
    <row r="72" spans="1:12" ht="15" x14ac:dyDescent="0.25">
      <c r="A72" s="22"/>
      <c r="B72" s="15"/>
      <c r="C72" s="11"/>
      <c r="D72" s="7" t="s">
        <v>32</v>
      </c>
      <c r="E72" s="50" t="s">
        <v>50</v>
      </c>
      <c r="F72" s="71">
        <v>50</v>
      </c>
      <c r="G72" s="78">
        <v>3.3</v>
      </c>
      <c r="H72" s="78">
        <v>0.5</v>
      </c>
      <c r="I72" s="85">
        <v>20.5</v>
      </c>
      <c r="J72" s="78">
        <v>100</v>
      </c>
      <c r="K72" s="39"/>
      <c r="L72" s="78">
        <v>3.14</v>
      </c>
    </row>
    <row r="73" spans="1:12" ht="15" x14ac:dyDescent="0.25">
      <c r="A73" s="22"/>
      <c r="B73" s="15"/>
      <c r="C73" s="11"/>
      <c r="D73" s="6"/>
      <c r="E73" s="38"/>
      <c r="F73" s="65"/>
      <c r="G73" s="58"/>
      <c r="H73" s="58"/>
      <c r="I73" s="58"/>
      <c r="J73" s="58"/>
      <c r="K73" s="39"/>
      <c r="L73" s="58"/>
    </row>
    <row r="74" spans="1:12" ht="15" x14ac:dyDescent="0.25">
      <c r="A74" s="22"/>
      <c r="B74" s="15"/>
      <c r="C74" s="11"/>
      <c r="D74" s="6"/>
      <c r="E74" s="38"/>
      <c r="F74" s="65"/>
      <c r="G74" s="58"/>
      <c r="H74" s="58"/>
      <c r="I74" s="58"/>
      <c r="J74" s="58"/>
      <c r="K74" s="39"/>
      <c r="L74" s="58"/>
    </row>
    <row r="75" spans="1:12" ht="15" x14ac:dyDescent="0.25">
      <c r="A75" s="23"/>
      <c r="B75" s="17"/>
      <c r="C75" s="8"/>
      <c r="D75" s="18" t="s">
        <v>33</v>
      </c>
      <c r="E75" s="9"/>
      <c r="F75" s="67">
        <f>SUM(F66:F74)</f>
        <v>760</v>
      </c>
      <c r="G75" s="59">
        <f t="shared" ref="G75" si="12">SUM(G66:G74)</f>
        <v>25.5</v>
      </c>
      <c r="H75" s="59">
        <f t="shared" ref="H75" si="13">SUM(H66:H74)</f>
        <v>24.3</v>
      </c>
      <c r="I75" s="59">
        <f t="shared" ref="I75" si="14">SUM(I66:I74)</f>
        <v>106.3</v>
      </c>
      <c r="J75" s="59">
        <f t="shared" ref="J75:L75" si="15">SUM(J66:J74)</f>
        <v>744.80000000000007</v>
      </c>
      <c r="K75" s="24"/>
      <c r="L75" s="59">
        <f t="shared" si="15"/>
        <v>83</v>
      </c>
    </row>
    <row r="76" spans="1:12" ht="15.75" customHeight="1" x14ac:dyDescent="0.2">
      <c r="A76" s="117">
        <f>A59</f>
        <v>1</v>
      </c>
      <c r="B76" s="119">
        <f>B59</f>
        <v>4</v>
      </c>
      <c r="C76" s="152" t="s">
        <v>4</v>
      </c>
      <c r="D76" s="153"/>
      <c r="E76" s="120"/>
      <c r="F76" s="121">
        <f>F65+F75</f>
        <v>1086</v>
      </c>
      <c r="G76" s="122">
        <f t="shared" ref="G76" si="16">G65+G75</f>
        <v>43.900000000000006</v>
      </c>
      <c r="H76" s="122">
        <f t="shared" ref="H76" si="17">H65+H75</f>
        <v>43.7</v>
      </c>
      <c r="I76" s="122">
        <f t="shared" ref="I76" si="18">I65+I75</f>
        <v>189.6</v>
      </c>
      <c r="J76" s="122">
        <f t="shared" ref="J76:L76" si="19">J65+J75</f>
        <v>1320.8000000000002</v>
      </c>
      <c r="K76" s="123"/>
      <c r="L76" s="122">
        <f t="shared" si="19"/>
        <v>183</v>
      </c>
    </row>
    <row r="77" spans="1:12" ht="30.75" customHeight="1" x14ac:dyDescent="0.25">
      <c r="A77" s="132">
        <v>1</v>
      </c>
      <c r="B77" s="13">
        <v>5</v>
      </c>
      <c r="C77" s="144" t="s">
        <v>20</v>
      </c>
      <c r="D77" s="140" t="s">
        <v>26</v>
      </c>
      <c r="E77" s="127" t="s">
        <v>116</v>
      </c>
      <c r="F77" s="125">
        <v>60</v>
      </c>
      <c r="G77" s="128">
        <v>7.5</v>
      </c>
      <c r="H77" s="128">
        <v>5.4</v>
      </c>
      <c r="I77" s="129">
        <v>23.1</v>
      </c>
      <c r="J77" s="128">
        <v>169</v>
      </c>
      <c r="K77" s="126" t="s">
        <v>58</v>
      </c>
      <c r="L77" s="128">
        <v>24.38</v>
      </c>
    </row>
    <row r="78" spans="1:12" ht="75" x14ac:dyDescent="0.25">
      <c r="A78" s="133"/>
      <c r="B78" s="131"/>
      <c r="C78" s="145"/>
      <c r="D78" s="138" t="s">
        <v>21</v>
      </c>
      <c r="E78" s="124" t="s">
        <v>118</v>
      </c>
      <c r="F78" s="111">
        <v>285</v>
      </c>
      <c r="G78" s="77">
        <v>10.8</v>
      </c>
      <c r="H78" s="77">
        <v>13.4</v>
      </c>
      <c r="I78" s="88">
        <v>49.8</v>
      </c>
      <c r="J78" s="77">
        <v>362.4</v>
      </c>
      <c r="K78" s="47" t="s">
        <v>117</v>
      </c>
      <c r="L78" s="77">
        <v>72</v>
      </c>
    </row>
    <row r="79" spans="1:12" ht="30" x14ac:dyDescent="0.25">
      <c r="A79" s="134"/>
      <c r="B79" s="14"/>
      <c r="C79" s="11"/>
      <c r="D79" s="138" t="s">
        <v>22</v>
      </c>
      <c r="E79" s="53" t="s">
        <v>42</v>
      </c>
      <c r="F79" s="65">
        <v>207</v>
      </c>
      <c r="G79" s="78">
        <v>0.2</v>
      </c>
      <c r="H79" s="78">
        <v>0</v>
      </c>
      <c r="I79" s="85">
        <v>5.0999999999999996</v>
      </c>
      <c r="J79" s="104">
        <v>21</v>
      </c>
      <c r="K79" s="47" t="s">
        <v>40</v>
      </c>
      <c r="L79" s="78">
        <v>3.62</v>
      </c>
    </row>
    <row r="80" spans="1:12" ht="15" x14ac:dyDescent="0.25">
      <c r="A80" s="134"/>
      <c r="B80" s="14"/>
      <c r="C80" s="11"/>
      <c r="D80" s="141" t="s">
        <v>23</v>
      </c>
      <c r="E80" s="50"/>
      <c r="F80" s="65"/>
      <c r="G80" s="80"/>
      <c r="H80" s="80"/>
      <c r="I80" s="86"/>
      <c r="J80" s="58"/>
      <c r="K80" s="39"/>
      <c r="L80" s="58"/>
    </row>
    <row r="81" spans="1:12" ht="15" x14ac:dyDescent="0.25">
      <c r="A81" s="134"/>
      <c r="B81" s="14"/>
      <c r="C81" s="11"/>
      <c r="D81" s="141" t="s">
        <v>24</v>
      </c>
      <c r="E81" s="38"/>
      <c r="F81" s="65"/>
      <c r="G81" s="58"/>
      <c r="H81" s="58"/>
      <c r="I81" s="58"/>
      <c r="J81" s="58"/>
      <c r="K81" s="39"/>
      <c r="L81" s="58"/>
    </row>
    <row r="82" spans="1:12" ht="15" x14ac:dyDescent="0.25">
      <c r="A82" s="134"/>
      <c r="B82" s="14"/>
      <c r="C82" s="11"/>
      <c r="D82" s="142"/>
      <c r="E82" s="38"/>
      <c r="F82" s="65"/>
      <c r="G82" s="58"/>
      <c r="H82" s="58"/>
      <c r="I82" s="58"/>
      <c r="J82" s="58"/>
      <c r="K82" s="39"/>
      <c r="L82" s="58"/>
    </row>
    <row r="83" spans="1:12" ht="15" x14ac:dyDescent="0.25">
      <c r="A83" s="134"/>
      <c r="B83" s="14"/>
      <c r="C83" s="11"/>
      <c r="D83" s="142"/>
      <c r="E83" s="38"/>
      <c r="F83" s="65"/>
      <c r="G83" s="58"/>
      <c r="H83" s="58"/>
      <c r="I83" s="58"/>
      <c r="J83" s="58"/>
      <c r="K83" s="39"/>
      <c r="L83" s="58"/>
    </row>
    <row r="84" spans="1:12" ht="15" x14ac:dyDescent="0.25">
      <c r="A84" s="118"/>
      <c r="B84" s="16"/>
      <c r="C84" s="8"/>
      <c r="D84" s="143" t="s">
        <v>33</v>
      </c>
      <c r="E84" s="9"/>
      <c r="F84" s="67">
        <f>SUM(F77:F83)</f>
        <v>552</v>
      </c>
      <c r="G84" s="59">
        <f>SUM(G77:G83)</f>
        <v>18.5</v>
      </c>
      <c r="H84" s="59">
        <f>SUM(H77:H83)</f>
        <v>18.8</v>
      </c>
      <c r="I84" s="59">
        <f>SUM(I77:I83)</f>
        <v>78</v>
      </c>
      <c r="J84" s="59">
        <f>SUM(J77:J83)</f>
        <v>552.4</v>
      </c>
      <c r="K84" s="24"/>
      <c r="L84" s="59">
        <f>SUM(L77:L83)</f>
        <v>100</v>
      </c>
    </row>
    <row r="85" spans="1:12" ht="15" x14ac:dyDescent="0.25">
      <c r="A85" s="135">
        <v>1</v>
      </c>
      <c r="B85" s="14">
        <v>5</v>
      </c>
      <c r="C85" s="137" t="s">
        <v>25</v>
      </c>
      <c r="D85" s="7" t="s">
        <v>26</v>
      </c>
      <c r="E85" s="38"/>
      <c r="F85" s="65"/>
      <c r="G85" s="58"/>
      <c r="H85" s="58"/>
      <c r="I85" s="58"/>
      <c r="J85" s="58"/>
      <c r="K85" s="39"/>
      <c r="L85" s="58"/>
    </row>
    <row r="86" spans="1:12" ht="22.5" customHeight="1" x14ac:dyDescent="0.25">
      <c r="A86" s="135"/>
      <c r="B86" s="14"/>
      <c r="C86" s="137"/>
      <c r="D86" s="7" t="s">
        <v>27</v>
      </c>
      <c r="E86" s="47" t="s">
        <v>119</v>
      </c>
      <c r="F86" s="65">
        <v>250</v>
      </c>
      <c r="G86" s="83">
        <v>2.2999999999999998</v>
      </c>
      <c r="H86" s="83">
        <v>5.2</v>
      </c>
      <c r="I86" s="92">
        <v>13.1</v>
      </c>
      <c r="J86" s="83">
        <v>108</v>
      </c>
      <c r="K86" s="47" t="s">
        <v>120</v>
      </c>
      <c r="L86" s="77">
        <v>7.17</v>
      </c>
    </row>
    <row r="87" spans="1:12" ht="31.5" customHeight="1" x14ac:dyDescent="0.25">
      <c r="A87" s="135"/>
      <c r="B87" s="14"/>
      <c r="C87" s="137"/>
      <c r="D87" s="7" t="s">
        <v>28</v>
      </c>
      <c r="E87" s="53" t="s">
        <v>121</v>
      </c>
      <c r="F87" s="65">
        <v>100</v>
      </c>
      <c r="G87" s="77">
        <v>11.5</v>
      </c>
      <c r="H87" s="77">
        <v>14.2</v>
      </c>
      <c r="I87" s="88">
        <v>20.3</v>
      </c>
      <c r="J87" s="77">
        <v>255</v>
      </c>
      <c r="K87" s="47" t="s">
        <v>122</v>
      </c>
      <c r="L87" s="78">
        <v>53.76</v>
      </c>
    </row>
    <row r="88" spans="1:12" ht="22.5" customHeight="1" x14ac:dyDescent="0.25">
      <c r="A88" s="135"/>
      <c r="B88" s="14"/>
      <c r="C88" s="137"/>
      <c r="D88" s="7" t="s">
        <v>29</v>
      </c>
      <c r="E88" s="53" t="s">
        <v>47</v>
      </c>
      <c r="F88" s="65">
        <v>150</v>
      </c>
      <c r="G88" s="78">
        <v>8.3000000000000007</v>
      </c>
      <c r="H88" s="78">
        <v>7.8</v>
      </c>
      <c r="I88" s="85">
        <v>42.8</v>
      </c>
      <c r="J88" s="78">
        <v>279</v>
      </c>
      <c r="K88" s="55" t="s">
        <v>46</v>
      </c>
      <c r="L88" s="78">
        <v>12.06</v>
      </c>
    </row>
    <row r="89" spans="1:12" ht="30" x14ac:dyDescent="0.25">
      <c r="A89" s="135"/>
      <c r="B89" s="14"/>
      <c r="C89" s="137"/>
      <c r="D89" s="7" t="s">
        <v>30</v>
      </c>
      <c r="E89" s="53" t="s">
        <v>52</v>
      </c>
      <c r="F89" s="65">
        <v>200</v>
      </c>
      <c r="G89" s="78">
        <v>0.1</v>
      </c>
      <c r="H89" s="78">
        <v>0</v>
      </c>
      <c r="I89" s="85">
        <v>11</v>
      </c>
      <c r="J89" s="78">
        <v>44</v>
      </c>
      <c r="K89" s="53" t="s">
        <v>81</v>
      </c>
      <c r="L89" s="78">
        <v>7.44</v>
      </c>
    </row>
    <row r="90" spans="1:12" ht="15" x14ac:dyDescent="0.25">
      <c r="A90" s="135"/>
      <c r="B90" s="14"/>
      <c r="C90" s="137"/>
      <c r="D90" s="7" t="s">
        <v>31</v>
      </c>
      <c r="E90" s="38"/>
      <c r="F90" s="65"/>
      <c r="G90" s="58"/>
      <c r="H90" s="58"/>
      <c r="I90" s="58"/>
      <c r="J90" s="58"/>
      <c r="K90" s="39"/>
      <c r="L90" s="58"/>
    </row>
    <row r="91" spans="1:12" ht="15" x14ac:dyDescent="0.25">
      <c r="A91" s="135"/>
      <c r="B91" s="14"/>
      <c r="C91" s="137"/>
      <c r="D91" s="7" t="s">
        <v>32</v>
      </c>
      <c r="E91" s="53" t="s">
        <v>50</v>
      </c>
      <c r="F91" s="71">
        <v>41</v>
      </c>
      <c r="G91" s="78">
        <v>2.7</v>
      </c>
      <c r="H91" s="78">
        <v>0.4</v>
      </c>
      <c r="I91" s="85">
        <v>16.8</v>
      </c>
      <c r="J91" s="78">
        <v>82</v>
      </c>
      <c r="K91" s="39"/>
      <c r="L91" s="78">
        <v>2.57</v>
      </c>
    </row>
    <row r="92" spans="1:12" ht="15" x14ac:dyDescent="0.25">
      <c r="A92" s="135"/>
      <c r="B92" s="14"/>
      <c r="C92" s="137"/>
      <c r="D92" s="6"/>
      <c r="E92" s="38"/>
      <c r="F92" s="65"/>
      <c r="G92" s="58"/>
      <c r="H92" s="58"/>
      <c r="I92" s="58"/>
      <c r="J92" s="58"/>
      <c r="K92" s="39"/>
      <c r="L92" s="58"/>
    </row>
    <row r="93" spans="1:12" ht="15" x14ac:dyDescent="0.25">
      <c r="A93" s="135"/>
      <c r="B93" s="14"/>
      <c r="C93" s="137"/>
      <c r="D93" s="6"/>
      <c r="E93" s="38"/>
      <c r="F93" s="65"/>
      <c r="G93" s="58"/>
      <c r="H93" s="58"/>
      <c r="I93" s="58"/>
      <c r="J93" s="58"/>
      <c r="K93" s="39"/>
      <c r="L93" s="58"/>
    </row>
    <row r="94" spans="1:12" ht="15" x14ac:dyDescent="0.25">
      <c r="A94" s="136"/>
      <c r="B94" s="16"/>
      <c r="C94" s="138"/>
      <c r="D94" s="18" t="s">
        <v>33</v>
      </c>
      <c r="E94" s="9"/>
      <c r="F94" s="67">
        <f>SUM(F85:F93)</f>
        <v>741</v>
      </c>
      <c r="G94" s="59">
        <f t="shared" ref="G94" si="20">SUM(G85:G93)</f>
        <v>24.900000000000002</v>
      </c>
      <c r="H94" s="59">
        <f t="shared" ref="H94" si="21">SUM(H85:H93)</f>
        <v>27.599999999999998</v>
      </c>
      <c r="I94" s="59">
        <f t="shared" ref="I94" si="22">SUM(I85:I93)</f>
        <v>103.99999999999999</v>
      </c>
      <c r="J94" s="59">
        <f t="shared" ref="J94:L94" si="23">SUM(J85:J93)</f>
        <v>768</v>
      </c>
      <c r="K94" s="24"/>
      <c r="L94" s="59">
        <f t="shared" si="23"/>
        <v>82.999999999999986</v>
      </c>
    </row>
    <row r="95" spans="1:12" ht="15.75" customHeight="1" thickBot="1" x14ac:dyDescent="0.25">
      <c r="A95" s="28">
        <v>1</v>
      </c>
      <c r="B95" s="139">
        <v>5</v>
      </c>
      <c r="C95" s="150" t="s">
        <v>4</v>
      </c>
      <c r="D95" s="151"/>
      <c r="E95" s="30"/>
      <c r="F95" s="68">
        <f>F84+F94</f>
        <v>1293</v>
      </c>
      <c r="G95" s="60">
        <f t="shared" ref="G95" si="24">G84+G94</f>
        <v>43.400000000000006</v>
      </c>
      <c r="H95" s="60">
        <f t="shared" ref="H95" si="25">H84+H94</f>
        <v>46.4</v>
      </c>
      <c r="I95" s="60">
        <f t="shared" ref="I95" si="26">I84+I94</f>
        <v>182</v>
      </c>
      <c r="J95" s="60">
        <f t="shared" ref="J95:L95" si="27">J84+J94</f>
        <v>1320.4</v>
      </c>
      <c r="K95" s="31"/>
      <c r="L95" s="60">
        <f t="shared" si="27"/>
        <v>183</v>
      </c>
    </row>
    <row r="96" spans="1:12" ht="45" x14ac:dyDescent="0.25">
      <c r="A96" s="19">
        <v>2</v>
      </c>
      <c r="B96" s="20">
        <v>1</v>
      </c>
      <c r="C96" s="21" t="s">
        <v>20</v>
      </c>
      <c r="D96" s="5" t="s">
        <v>21</v>
      </c>
      <c r="E96" s="46" t="s">
        <v>123</v>
      </c>
      <c r="F96" s="64">
        <v>204</v>
      </c>
      <c r="G96" s="79">
        <v>7.4</v>
      </c>
      <c r="H96" s="79">
        <v>4.8</v>
      </c>
      <c r="I96" s="89">
        <v>35.299999999999997</v>
      </c>
      <c r="J96" s="79">
        <v>213.4</v>
      </c>
      <c r="K96" s="46" t="s">
        <v>124</v>
      </c>
      <c r="L96" s="79">
        <v>19.62</v>
      </c>
    </row>
    <row r="97" spans="1:12" ht="30" x14ac:dyDescent="0.25">
      <c r="A97" s="22"/>
      <c r="B97" s="15"/>
      <c r="C97" s="11"/>
      <c r="D97" s="130" t="s">
        <v>26</v>
      </c>
      <c r="E97" s="53" t="s">
        <v>125</v>
      </c>
      <c r="F97" s="65">
        <v>60</v>
      </c>
      <c r="G97" s="78">
        <v>7.3</v>
      </c>
      <c r="H97" s="78">
        <v>9.5</v>
      </c>
      <c r="I97" s="85">
        <v>15.6</v>
      </c>
      <c r="J97" s="78">
        <v>177</v>
      </c>
      <c r="K97" s="52" t="s">
        <v>71</v>
      </c>
      <c r="L97" s="78">
        <v>39.659999999999997</v>
      </c>
    </row>
    <row r="98" spans="1:12" ht="30" x14ac:dyDescent="0.25">
      <c r="A98" s="22"/>
      <c r="B98" s="15"/>
      <c r="C98" s="11"/>
      <c r="D98" s="7" t="s">
        <v>22</v>
      </c>
      <c r="E98" s="53" t="s">
        <v>82</v>
      </c>
      <c r="F98" s="65">
        <v>200</v>
      </c>
      <c r="G98" s="78">
        <v>0.1</v>
      </c>
      <c r="H98" s="78">
        <v>0</v>
      </c>
      <c r="I98" s="85">
        <v>5</v>
      </c>
      <c r="J98" s="78">
        <v>20</v>
      </c>
      <c r="K98" s="53" t="s">
        <v>83</v>
      </c>
      <c r="L98" s="78">
        <v>1.76</v>
      </c>
    </row>
    <row r="99" spans="1:12" ht="15" x14ac:dyDescent="0.25">
      <c r="A99" s="22"/>
      <c r="B99" s="15"/>
      <c r="C99" s="11"/>
      <c r="D99" s="7" t="s">
        <v>23</v>
      </c>
      <c r="E99" s="38"/>
      <c r="F99" s="65"/>
      <c r="G99" s="58"/>
      <c r="H99" s="58"/>
      <c r="I99" s="58"/>
      <c r="J99" s="58"/>
      <c r="K99" s="39"/>
      <c r="L99" s="58"/>
    </row>
    <row r="100" spans="1:12" ht="15.75" thickBot="1" x14ac:dyDescent="0.3">
      <c r="A100" s="22"/>
      <c r="B100" s="15"/>
      <c r="C100" s="11"/>
      <c r="D100" s="7" t="s">
        <v>24</v>
      </c>
      <c r="E100" s="51" t="s">
        <v>43</v>
      </c>
      <c r="F100" s="65">
        <v>122</v>
      </c>
      <c r="G100" s="58">
        <v>0.5</v>
      </c>
      <c r="H100" s="58">
        <v>0.5</v>
      </c>
      <c r="I100" s="58">
        <v>11.9</v>
      </c>
      <c r="J100" s="58">
        <v>57.3</v>
      </c>
      <c r="K100" s="39"/>
      <c r="L100" s="58">
        <v>20.66</v>
      </c>
    </row>
    <row r="101" spans="1:12" ht="30" x14ac:dyDescent="0.25">
      <c r="A101" s="22"/>
      <c r="B101" s="15"/>
      <c r="C101" s="11"/>
      <c r="D101" s="6" t="s">
        <v>66</v>
      </c>
      <c r="E101" s="50" t="s">
        <v>68</v>
      </c>
      <c r="F101" s="65">
        <v>140</v>
      </c>
      <c r="G101" s="80">
        <v>3.9</v>
      </c>
      <c r="H101" s="80">
        <v>3.5</v>
      </c>
      <c r="I101" s="86">
        <v>15.4</v>
      </c>
      <c r="J101" s="80">
        <v>107.8</v>
      </c>
      <c r="K101" s="39"/>
      <c r="L101" s="58">
        <v>18.3</v>
      </c>
    </row>
    <row r="102" spans="1:12" ht="15" x14ac:dyDescent="0.25">
      <c r="A102" s="22"/>
      <c r="B102" s="15"/>
      <c r="C102" s="11"/>
      <c r="D102" s="6"/>
      <c r="E102" s="38"/>
      <c r="F102" s="65"/>
      <c r="G102" s="58"/>
      <c r="H102" s="58"/>
      <c r="I102" s="58"/>
      <c r="J102" s="58"/>
      <c r="K102" s="39"/>
      <c r="L102" s="58"/>
    </row>
    <row r="103" spans="1:12" ht="15" x14ac:dyDescent="0.25">
      <c r="A103" s="23"/>
      <c r="B103" s="17"/>
      <c r="C103" s="8"/>
      <c r="D103" s="18" t="s">
        <v>33</v>
      </c>
      <c r="E103" s="9"/>
      <c r="F103" s="67">
        <f>SUM(F96:F102)</f>
        <v>726</v>
      </c>
      <c r="G103" s="59">
        <f t="shared" ref="G103:J103" si="28">SUM(G96:G102)</f>
        <v>19.2</v>
      </c>
      <c r="H103" s="59">
        <f t="shared" si="28"/>
        <v>18.3</v>
      </c>
      <c r="I103" s="59">
        <f t="shared" si="28"/>
        <v>83.2</v>
      </c>
      <c r="J103" s="59">
        <f t="shared" si="28"/>
        <v>575.5</v>
      </c>
      <c r="K103" s="24"/>
      <c r="L103" s="59">
        <f t="shared" ref="L103" si="29">SUM(L96:L102)</f>
        <v>100</v>
      </c>
    </row>
    <row r="104" spans="1:12" ht="15" x14ac:dyDescent="0.25">
      <c r="A104" s="25">
        <f>A96</f>
        <v>2</v>
      </c>
      <c r="B104" s="13">
        <f>B96</f>
        <v>1</v>
      </c>
      <c r="C104" s="10" t="s">
        <v>25</v>
      </c>
      <c r="D104" s="7" t="s">
        <v>26</v>
      </c>
      <c r="E104" s="38"/>
      <c r="F104" s="65"/>
      <c r="G104" s="58"/>
      <c r="H104" s="58"/>
      <c r="I104" s="58"/>
      <c r="J104" s="58"/>
      <c r="K104" s="39"/>
      <c r="L104" s="58"/>
    </row>
    <row r="105" spans="1:12" ht="60" x14ac:dyDescent="0.25">
      <c r="A105" s="22"/>
      <c r="B105" s="15"/>
      <c r="C105" s="11"/>
      <c r="D105" s="7" t="s">
        <v>27</v>
      </c>
      <c r="E105" s="47" t="s">
        <v>126</v>
      </c>
      <c r="F105" s="111">
        <v>253</v>
      </c>
      <c r="G105" s="83">
        <v>3.2</v>
      </c>
      <c r="H105" s="83">
        <v>5.2</v>
      </c>
      <c r="I105" s="92">
        <v>10.3</v>
      </c>
      <c r="J105" s="83">
        <v>104</v>
      </c>
      <c r="K105" s="47" t="s">
        <v>127</v>
      </c>
      <c r="L105" s="77">
        <v>14.93</v>
      </c>
    </row>
    <row r="106" spans="1:12" ht="30" x14ac:dyDescent="0.25">
      <c r="A106" s="22"/>
      <c r="B106" s="15"/>
      <c r="C106" s="11"/>
      <c r="D106" s="7" t="s">
        <v>28</v>
      </c>
      <c r="E106" s="53" t="s">
        <v>128</v>
      </c>
      <c r="F106" s="65">
        <v>90</v>
      </c>
      <c r="G106" s="77">
        <v>8</v>
      </c>
      <c r="H106" s="77">
        <v>11.8</v>
      </c>
      <c r="I106" s="88">
        <v>19.100000000000001</v>
      </c>
      <c r="J106" s="77">
        <v>218</v>
      </c>
      <c r="K106" s="53" t="s">
        <v>129</v>
      </c>
      <c r="L106" s="78">
        <v>43.3</v>
      </c>
    </row>
    <row r="107" spans="1:12" ht="15" x14ac:dyDescent="0.25">
      <c r="A107" s="22"/>
      <c r="B107" s="15"/>
      <c r="C107" s="11"/>
      <c r="D107" s="7" t="s">
        <v>29</v>
      </c>
      <c r="E107" s="53" t="s">
        <v>47</v>
      </c>
      <c r="F107" s="65">
        <v>150</v>
      </c>
      <c r="G107" s="78">
        <v>8.3000000000000007</v>
      </c>
      <c r="H107" s="78">
        <v>7.8</v>
      </c>
      <c r="I107" s="85">
        <v>42.8</v>
      </c>
      <c r="J107" s="78">
        <v>279</v>
      </c>
      <c r="K107" s="54" t="s">
        <v>46</v>
      </c>
      <c r="L107" s="78">
        <v>12.06</v>
      </c>
    </row>
    <row r="108" spans="1:12" ht="30" x14ac:dyDescent="0.25">
      <c r="A108" s="22"/>
      <c r="B108" s="15"/>
      <c r="C108" s="11"/>
      <c r="D108" s="7" t="s">
        <v>30</v>
      </c>
      <c r="E108" s="53" t="s">
        <v>103</v>
      </c>
      <c r="F108" s="65">
        <v>200</v>
      </c>
      <c r="G108" s="78">
        <v>0.1</v>
      </c>
      <c r="H108" s="78">
        <v>0</v>
      </c>
      <c r="I108" s="85">
        <v>14.2</v>
      </c>
      <c r="J108" s="78">
        <v>55.4</v>
      </c>
      <c r="K108" s="52" t="s">
        <v>65</v>
      </c>
      <c r="L108" s="78">
        <v>9.1199999999999992</v>
      </c>
    </row>
    <row r="109" spans="1:12" ht="15" x14ac:dyDescent="0.25">
      <c r="A109" s="22"/>
      <c r="B109" s="15"/>
      <c r="C109" s="11"/>
      <c r="D109" s="7" t="s">
        <v>31</v>
      </c>
      <c r="E109" s="38"/>
      <c r="F109" s="65"/>
      <c r="G109" s="58"/>
      <c r="H109" s="58"/>
      <c r="I109" s="58"/>
      <c r="J109" s="58"/>
      <c r="K109" s="39"/>
      <c r="L109" s="58"/>
    </row>
    <row r="110" spans="1:12" ht="15" x14ac:dyDescent="0.25">
      <c r="A110" s="22"/>
      <c r="B110" s="15"/>
      <c r="C110" s="11"/>
      <c r="D110" s="7" t="s">
        <v>32</v>
      </c>
      <c r="E110" s="50" t="s">
        <v>50</v>
      </c>
      <c r="F110" s="71">
        <v>57</v>
      </c>
      <c r="G110" s="78">
        <v>3.7</v>
      </c>
      <c r="H110" s="78">
        <v>0.6</v>
      </c>
      <c r="I110" s="85">
        <v>23.4</v>
      </c>
      <c r="J110" s="78">
        <v>114</v>
      </c>
      <c r="K110" s="39"/>
      <c r="L110" s="78">
        <v>3.59</v>
      </c>
    </row>
    <row r="111" spans="1:12" ht="15" x14ac:dyDescent="0.25">
      <c r="A111" s="22"/>
      <c r="B111" s="15"/>
      <c r="C111" s="11"/>
      <c r="D111" s="6"/>
      <c r="E111" s="38"/>
      <c r="F111" s="65"/>
      <c r="G111" s="58"/>
      <c r="H111" s="58"/>
      <c r="I111" s="58"/>
      <c r="J111" s="58"/>
      <c r="K111" s="39"/>
      <c r="L111" s="58"/>
    </row>
    <row r="112" spans="1:12" ht="15" x14ac:dyDescent="0.25">
      <c r="A112" s="22"/>
      <c r="B112" s="15"/>
      <c r="C112" s="11"/>
      <c r="D112" s="6"/>
      <c r="E112" s="38"/>
      <c r="F112" s="65"/>
      <c r="G112" s="58"/>
      <c r="H112" s="58"/>
      <c r="I112" s="58"/>
      <c r="J112" s="58"/>
      <c r="K112" s="39"/>
      <c r="L112" s="58"/>
    </row>
    <row r="113" spans="1:12" ht="15" x14ac:dyDescent="0.25">
      <c r="A113" s="23"/>
      <c r="B113" s="17"/>
      <c r="C113" s="8"/>
      <c r="D113" s="18" t="s">
        <v>33</v>
      </c>
      <c r="E113" s="9"/>
      <c r="F113" s="67">
        <f>SUM(F104:F112)</f>
        <v>750</v>
      </c>
      <c r="G113" s="59">
        <f t="shared" ref="G113:J113" si="30">SUM(G104:G112)</f>
        <v>23.3</v>
      </c>
      <c r="H113" s="59">
        <f t="shared" si="30"/>
        <v>25.400000000000002</v>
      </c>
      <c r="I113" s="59">
        <f t="shared" si="30"/>
        <v>109.80000000000001</v>
      </c>
      <c r="J113" s="59">
        <f t="shared" si="30"/>
        <v>770.4</v>
      </c>
      <c r="K113" s="24"/>
      <c r="L113" s="59">
        <f t="shared" ref="L113" si="31">SUM(L104:L112)</f>
        <v>83</v>
      </c>
    </row>
    <row r="114" spans="1:12" ht="15.75" thickBot="1" x14ac:dyDescent="0.25">
      <c r="A114" s="28">
        <f>A96</f>
        <v>2</v>
      </c>
      <c r="B114" s="29">
        <f>B96</f>
        <v>1</v>
      </c>
      <c r="C114" s="150" t="s">
        <v>4</v>
      </c>
      <c r="D114" s="151"/>
      <c r="E114" s="30"/>
      <c r="F114" s="68">
        <f>F103+F113</f>
        <v>1476</v>
      </c>
      <c r="G114" s="60">
        <f t="shared" ref="G114" si="32">G103+G113</f>
        <v>42.5</v>
      </c>
      <c r="H114" s="60">
        <f t="shared" ref="H114" si="33">H103+H113</f>
        <v>43.7</v>
      </c>
      <c r="I114" s="60">
        <f t="shared" ref="I114" si="34">I103+I113</f>
        <v>193</v>
      </c>
      <c r="J114" s="60">
        <f t="shared" ref="J114:L114" si="35">J103+J113</f>
        <v>1345.9</v>
      </c>
      <c r="K114" s="31"/>
      <c r="L114" s="60">
        <f t="shared" si="35"/>
        <v>183</v>
      </c>
    </row>
    <row r="115" spans="1:12" ht="49.5" customHeight="1" x14ac:dyDescent="0.25">
      <c r="A115" s="14">
        <v>2</v>
      </c>
      <c r="B115" s="15">
        <v>2</v>
      </c>
      <c r="C115" s="11" t="s">
        <v>20</v>
      </c>
      <c r="D115" s="5" t="s">
        <v>21</v>
      </c>
      <c r="E115" s="46" t="s">
        <v>108</v>
      </c>
      <c r="F115" s="64">
        <v>190</v>
      </c>
      <c r="G115" s="79">
        <v>15</v>
      </c>
      <c r="H115" s="79">
        <v>16.100000000000001</v>
      </c>
      <c r="I115" s="89">
        <v>53.2</v>
      </c>
      <c r="J115" s="79">
        <v>417.7</v>
      </c>
      <c r="K115" s="46" t="s">
        <v>107</v>
      </c>
      <c r="L115" s="79">
        <v>65.92</v>
      </c>
    </row>
    <row r="116" spans="1:12" ht="16.5" customHeight="1" x14ac:dyDescent="0.25">
      <c r="A116" s="14"/>
      <c r="B116" s="15"/>
      <c r="C116" s="11"/>
      <c r="D116" s="130"/>
      <c r="E116" s="38"/>
      <c r="F116" s="65"/>
      <c r="G116" s="58"/>
      <c r="H116" s="58"/>
      <c r="I116" s="58"/>
      <c r="J116" s="58"/>
      <c r="K116" s="39"/>
      <c r="L116" s="58"/>
    </row>
    <row r="117" spans="1:12" ht="31.5" customHeight="1" x14ac:dyDescent="0.25">
      <c r="A117" s="14"/>
      <c r="B117" s="15"/>
      <c r="C117" s="11"/>
      <c r="D117" s="7" t="s">
        <v>22</v>
      </c>
      <c r="E117" s="53" t="s">
        <v>51</v>
      </c>
      <c r="F117" s="65">
        <v>210</v>
      </c>
      <c r="G117" s="78">
        <v>0.2</v>
      </c>
      <c r="H117" s="78">
        <v>0</v>
      </c>
      <c r="I117" s="85">
        <v>5.3</v>
      </c>
      <c r="J117" s="78">
        <v>21.8</v>
      </c>
      <c r="K117" s="47" t="s">
        <v>40</v>
      </c>
      <c r="L117" s="78">
        <v>4.8600000000000003</v>
      </c>
    </row>
    <row r="118" spans="1:12" ht="16.5" customHeight="1" x14ac:dyDescent="0.25">
      <c r="A118" s="14"/>
      <c r="B118" s="15"/>
      <c r="C118" s="11"/>
      <c r="D118" s="7" t="s">
        <v>23</v>
      </c>
      <c r="E118" s="53"/>
      <c r="F118" s="71"/>
      <c r="G118" s="78"/>
      <c r="H118" s="78"/>
      <c r="I118" s="85"/>
      <c r="J118" s="78"/>
      <c r="K118" s="39"/>
      <c r="L118" s="78"/>
    </row>
    <row r="119" spans="1:12" ht="25.5" customHeight="1" x14ac:dyDescent="0.25">
      <c r="A119" s="14"/>
      <c r="B119" s="15"/>
      <c r="C119" s="11"/>
      <c r="D119" s="7" t="s">
        <v>24</v>
      </c>
      <c r="E119" s="49" t="s">
        <v>67</v>
      </c>
      <c r="F119" s="95">
        <v>123</v>
      </c>
      <c r="G119" s="108">
        <v>1</v>
      </c>
      <c r="H119" s="108">
        <v>0.2</v>
      </c>
      <c r="I119" s="109">
        <v>9.1999999999999993</v>
      </c>
      <c r="J119" s="108">
        <v>40.6</v>
      </c>
      <c r="K119" s="110"/>
      <c r="L119" s="108">
        <v>29.22</v>
      </c>
    </row>
    <row r="120" spans="1:12" ht="15" x14ac:dyDescent="0.25">
      <c r="A120" s="16"/>
      <c r="B120" s="17"/>
      <c r="C120" s="8"/>
      <c r="D120" s="18" t="s">
        <v>33</v>
      </c>
      <c r="E120" s="9"/>
      <c r="F120" s="67">
        <f>SUM(F115:F119)</f>
        <v>523</v>
      </c>
      <c r="G120" s="59">
        <f>SUM(G115:G119)</f>
        <v>16.2</v>
      </c>
      <c r="H120" s="59">
        <f>SUM(H115:H119)</f>
        <v>16.3</v>
      </c>
      <c r="I120" s="59">
        <f>SUM(I115:I119)</f>
        <v>67.7</v>
      </c>
      <c r="J120" s="59">
        <f>SUM(J115:J119)</f>
        <v>480.1</v>
      </c>
      <c r="K120" s="24"/>
      <c r="L120" s="59">
        <f>SUM(L115:L119)</f>
        <v>100</v>
      </c>
    </row>
    <row r="121" spans="1:12" ht="15.75" thickBot="1" x14ac:dyDescent="0.3">
      <c r="A121" s="13">
        <v>2</v>
      </c>
      <c r="B121" s="13">
        <v>2</v>
      </c>
      <c r="C121" s="10" t="s">
        <v>25</v>
      </c>
      <c r="D121" s="7" t="s">
        <v>26</v>
      </c>
      <c r="E121" s="38"/>
      <c r="F121" s="65"/>
      <c r="G121" s="113"/>
      <c r="H121" s="113"/>
      <c r="I121" s="113"/>
      <c r="J121" s="113"/>
      <c r="K121" s="39"/>
      <c r="L121" s="58"/>
    </row>
    <row r="122" spans="1:12" ht="45" x14ac:dyDescent="0.25">
      <c r="A122" s="14"/>
      <c r="B122" s="15"/>
      <c r="C122" s="11"/>
      <c r="D122" s="7" t="s">
        <v>27</v>
      </c>
      <c r="E122" s="56" t="s">
        <v>45</v>
      </c>
      <c r="F122" s="65">
        <v>260</v>
      </c>
      <c r="G122" s="115">
        <v>8.3000000000000007</v>
      </c>
      <c r="H122" s="115">
        <v>5.5</v>
      </c>
      <c r="I122" s="116">
        <v>23.8</v>
      </c>
      <c r="J122" s="115">
        <v>180</v>
      </c>
      <c r="K122" s="56" t="s">
        <v>44</v>
      </c>
      <c r="L122" s="100">
        <v>14.78</v>
      </c>
    </row>
    <row r="123" spans="1:12" ht="22.5" customHeight="1" x14ac:dyDescent="0.25">
      <c r="A123" s="14"/>
      <c r="B123" s="15"/>
      <c r="C123" s="11"/>
      <c r="D123" s="7" t="s">
        <v>28</v>
      </c>
      <c r="E123" s="53" t="s">
        <v>95</v>
      </c>
      <c r="F123" s="65">
        <v>100</v>
      </c>
      <c r="G123" s="77">
        <v>9.1</v>
      </c>
      <c r="H123" s="77">
        <v>15.6</v>
      </c>
      <c r="I123" s="88">
        <v>16.5</v>
      </c>
      <c r="J123" s="77">
        <v>248.2</v>
      </c>
      <c r="K123" s="62" t="s">
        <v>96</v>
      </c>
      <c r="L123" s="78">
        <v>47.5</v>
      </c>
    </row>
    <row r="124" spans="1:12" ht="30.75" customHeight="1" x14ac:dyDescent="0.25">
      <c r="A124" s="14"/>
      <c r="B124" s="15"/>
      <c r="C124" s="11"/>
      <c r="D124" s="7" t="s">
        <v>29</v>
      </c>
      <c r="E124" s="53" t="s">
        <v>97</v>
      </c>
      <c r="F124" s="65">
        <v>150</v>
      </c>
      <c r="G124" s="78">
        <v>6.3</v>
      </c>
      <c r="H124" s="78">
        <v>6.2</v>
      </c>
      <c r="I124" s="85">
        <v>35.299999999999997</v>
      </c>
      <c r="J124" s="78">
        <v>220.5</v>
      </c>
      <c r="K124" s="53" t="s">
        <v>98</v>
      </c>
      <c r="L124" s="78">
        <v>10.130000000000001</v>
      </c>
    </row>
    <row r="125" spans="1:12" ht="30" x14ac:dyDescent="0.25">
      <c r="A125" s="14"/>
      <c r="B125" s="15"/>
      <c r="C125" s="11"/>
      <c r="D125" s="7" t="s">
        <v>30</v>
      </c>
      <c r="E125" s="53" t="s">
        <v>99</v>
      </c>
      <c r="F125" s="65">
        <v>200</v>
      </c>
      <c r="G125" s="78">
        <v>0.7</v>
      </c>
      <c r="H125" s="78">
        <v>0.3</v>
      </c>
      <c r="I125" s="85">
        <v>11.4</v>
      </c>
      <c r="J125" s="78">
        <v>45.6</v>
      </c>
      <c r="K125" s="53" t="s">
        <v>100</v>
      </c>
      <c r="L125" s="78">
        <v>8.24</v>
      </c>
    </row>
    <row r="126" spans="1:12" ht="15" x14ac:dyDescent="0.25">
      <c r="A126" s="14"/>
      <c r="B126" s="15"/>
      <c r="C126" s="11"/>
      <c r="D126" s="7" t="s">
        <v>31</v>
      </c>
      <c r="E126" s="38"/>
      <c r="F126" s="65"/>
      <c r="G126" s="58"/>
      <c r="H126" s="58"/>
      <c r="I126" s="58"/>
      <c r="J126" s="58"/>
      <c r="K126" s="39"/>
      <c r="L126" s="58"/>
    </row>
    <row r="127" spans="1:12" ht="15" x14ac:dyDescent="0.25">
      <c r="A127" s="14"/>
      <c r="B127" s="15"/>
      <c r="C127" s="11"/>
      <c r="D127" s="7" t="s">
        <v>32</v>
      </c>
      <c r="E127" s="50" t="s">
        <v>61</v>
      </c>
      <c r="F127" s="71">
        <v>37</v>
      </c>
      <c r="G127" s="78">
        <v>2.4</v>
      </c>
      <c r="H127" s="78">
        <v>0.4</v>
      </c>
      <c r="I127" s="85">
        <v>15.2</v>
      </c>
      <c r="J127" s="78">
        <v>74</v>
      </c>
      <c r="K127" s="39"/>
      <c r="L127" s="78">
        <v>2.35</v>
      </c>
    </row>
    <row r="128" spans="1:12" ht="15" x14ac:dyDescent="0.25">
      <c r="A128" s="14"/>
      <c r="B128" s="15"/>
      <c r="C128" s="11"/>
      <c r="D128" s="6"/>
      <c r="E128" s="38"/>
      <c r="F128" s="65"/>
      <c r="G128" s="58"/>
      <c r="H128" s="58"/>
      <c r="I128" s="58"/>
      <c r="J128" s="58"/>
      <c r="K128" s="39"/>
      <c r="L128" s="58"/>
    </row>
    <row r="129" spans="1:12" ht="15" x14ac:dyDescent="0.25">
      <c r="A129" s="14"/>
      <c r="B129" s="15"/>
      <c r="C129" s="11"/>
      <c r="D129" s="6"/>
      <c r="E129" s="38"/>
      <c r="F129" s="65"/>
      <c r="G129" s="58"/>
      <c r="H129" s="58"/>
      <c r="I129" s="58"/>
      <c r="J129" s="58"/>
      <c r="K129" s="39"/>
      <c r="L129" s="58"/>
    </row>
    <row r="130" spans="1:12" ht="15" x14ac:dyDescent="0.25">
      <c r="A130" s="16"/>
      <c r="B130" s="17"/>
      <c r="C130" s="8"/>
      <c r="D130" s="18" t="s">
        <v>33</v>
      </c>
      <c r="E130" s="9"/>
      <c r="F130" s="67">
        <f>SUM(F121:F129)</f>
        <v>747</v>
      </c>
      <c r="G130" s="59">
        <f t="shared" ref="G130:J130" si="36">SUM(G121:G129)</f>
        <v>26.799999999999997</v>
      </c>
      <c r="H130" s="59">
        <f t="shared" si="36"/>
        <v>28</v>
      </c>
      <c r="I130" s="59">
        <f t="shared" si="36"/>
        <v>102.2</v>
      </c>
      <c r="J130" s="59">
        <f t="shared" si="36"/>
        <v>768.30000000000007</v>
      </c>
      <c r="K130" s="24"/>
      <c r="L130" s="59">
        <f t="shared" ref="L130" si="37">SUM(L121:L129)</f>
        <v>82.999999999999986</v>
      </c>
    </row>
    <row r="131" spans="1:12" ht="15.75" thickBot="1" x14ac:dyDescent="0.25">
      <c r="A131" s="32">
        <v>2</v>
      </c>
      <c r="B131" s="32">
        <v>2</v>
      </c>
      <c r="C131" s="150" t="s">
        <v>4</v>
      </c>
      <c r="D131" s="151"/>
      <c r="E131" s="30"/>
      <c r="F131" s="68">
        <f>F120+F130</f>
        <v>1270</v>
      </c>
      <c r="G131" s="60">
        <f t="shared" ref="G131" si="38">G120+G130</f>
        <v>43</v>
      </c>
      <c r="H131" s="60">
        <f t="shared" ref="H131" si="39">H120+H130</f>
        <v>44.3</v>
      </c>
      <c r="I131" s="60">
        <f t="shared" ref="I131" si="40">I120+I130</f>
        <v>169.9</v>
      </c>
      <c r="J131" s="60">
        <f t="shared" ref="J131:L131" si="41">J120+J130</f>
        <v>1248.4000000000001</v>
      </c>
      <c r="K131" s="31"/>
      <c r="L131" s="60">
        <f t="shared" si="41"/>
        <v>183</v>
      </c>
    </row>
    <row r="132" spans="1:12" ht="60" x14ac:dyDescent="0.25">
      <c r="A132" s="19">
        <v>2</v>
      </c>
      <c r="B132" s="20">
        <v>3</v>
      </c>
      <c r="C132" s="21" t="s">
        <v>20</v>
      </c>
      <c r="D132" s="5" t="s">
        <v>21</v>
      </c>
      <c r="E132" s="46" t="s">
        <v>130</v>
      </c>
      <c r="F132" s="64">
        <v>260</v>
      </c>
      <c r="G132" s="79">
        <v>14</v>
      </c>
      <c r="H132" s="79">
        <v>16.100000000000001</v>
      </c>
      <c r="I132" s="89">
        <v>40.200000000000003</v>
      </c>
      <c r="J132" s="79">
        <v>361.7</v>
      </c>
      <c r="K132" s="46" t="s">
        <v>131</v>
      </c>
      <c r="L132" s="79">
        <v>65.5</v>
      </c>
    </row>
    <row r="133" spans="1:12" ht="25.5" x14ac:dyDescent="0.25">
      <c r="A133" s="22"/>
      <c r="B133" s="15"/>
      <c r="C133" s="11"/>
      <c r="D133" s="130" t="s">
        <v>26</v>
      </c>
      <c r="E133" s="106" t="s">
        <v>132</v>
      </c>
      <c r="F133" s="65">
        <v>60</v>
      </c>
      <c r="G133" s="104">
        <v>1.5</v>
      </c>
      <c r="H133" s="104">
        <v>2.5</v>
      </c>
      <c r="I133" s="104">
        <v>19.3</v>
      </c>
      <c r="J133" s="104">
        <v>105</v>
      </c>
      <c r="K133" s="39" t="s">
        <v>133</v>
      </c>
      <c r="L133" s="104">
        <v>28.35</v>
      </c>
    </row>
    <row r="134" spans="1:12" ht="30" x14ac:dyDescent="0.25">
      <c r="A134" s="22"/>
      <c r="B134" s="15"/>
      <c r="C134" s="11"/>
      <c r="D134" s="7" t="s">
        <v>22</v>
      </c>
      <c r="E134" s="53" t="s">
        <v>42</v>
      </c>
      <c r="F134" s="65">
        <v>205</v>
      </c>
      <c r="G134" s="78">
        <v>0.1</v>
      </c>
      <c r="H134" s="78">
        <v>0</v>
      </c>
      <c r="I134" s="85">
        <v>5.0999999999999996</v>
      </c>
      <c r="J134" s="78">
        <v>20.8</v>
      </c>
      <c r="K134" s="53" t="s">
        <v>40</v>
      </c>
      <c r="L134" s="78">
        <v>3.22</v>
      </c>
    </row>
    <row r="135" spans="1:12" ht="15.75" customHeight="1" thickBot="1" x14ac:dyDescent="0.3">
      <c r="A135" s="22"/>
      <c r="B135" s="15"/>
      <c r="C135" s="11"/>
      <c r="D135" s="7" t="s">
        <v>23</v>
      </c>
      <c r="E135" s="63" t="s">
        <v>50</v>
      </c>
      <c r="F135" s="72">
        <v>46</v>
      </c>
      <c r="G135" s="81">
        <v>3</v>
      </c>
      <c r="H135" s="81">
        <v>0.5</v>
      </c>
      <c r="I135" s="90">
        <v>18.899999999999999</v>
      </c>
      <c r="J135" s="81">
        <v>92</v>
      </c>
      <c r="K135" s="39"/>
      <c r="L135" s="81">
        <v>2.93</v>
      </c>
    </row>
    <row r="136" spans="1:12" ht="15" x14ac:dyDescent="0.25">
      <c r="A136" s="22"/>
      <c r="B136" s="15"/>
      <c r="C136" s="11"/>
      <c r="D136" s="7" t="s">
        <v>24</v>
      </c>
      <c r="E136" s="53"/>
      <c r="F136" s="65"/>
      <c r="G136" s="78"/>
      <c r="H136" s="78"/>
      <c r="I136" s="85"/>
      <c r="J136" s="78"/>
      <c r="K136" s="39"/>
      <c r="L136" s="78"/>
    </row>
    <row r="137" spans="1:12" ht="15" x14ac:dyDescent="0.25">
      <c r="A137" s="22"/>
      <c r="B137" s="15"/>
      <c r="C137" s="11"/>
      <c r="D137" s="6"/>
      <c r="E137" s="38"/>
      <c r="F137" s="65"/>
      <c r="G137" s="58"/>
      <c r="H137" s="58"/>
      <c r="I137" s="58"/>
      <c r="J137" s="58"/>
      <c r="K137" s="39"/>
      <c r="L137" s="58"/>
    </row>
    <row r="138" spans="1:12" ht="15" x14ac:dyDescent="0.25">
      <c r="A138" s="22"/>
      <c r="B138" s="15"/>
      <c r="C138" s="11"/>
      <c r="D138" s="6"/>
      <c r="E138" s="38"/>
      <c r="F138" s="65"/>
      <c r="G138" s="58"/>
      <c r="H138" s="58"/>
      <c r="I138" s="58"/>
      <c r="J138" s="58"/>
      <c r="K138" s="39"/>
      <c r="L138" s="58"/>
    </row>
    <row r="139" spans="1:12" ht="15" x14ac:dyDescent="0.25">
      <c r="A139" s="23"/>
      <c r="B139" s="17"/>
      <c r="C139" s="8"/>
      <c r="D139" s="18" t="s">
        <v>33</v>
      </c>
      <c r="E139" s="9"/>
      <c r="F139" s="67">
        <f>SUM(F132:F138)</f>
        <v>571</v>
      </c>
      <c r="G139" s="59">
        <f t="shared" ref="G139:J139" si="42">SUM(G132:G138)</f>
        <v>18.600000000000001</v>
      </c>
      <c r="H139" s="59">
        <f t="shared" si="42"/>
        <v>19.100000000000001</v>
      </c>
      <c r="I139" s="59">
        <f t="shared" si="42"/>
        <v>83.5</v>
      </c>
      <c r="J139" s="59">
        <f t="shared" si="42"/>
        <v>579.5</v>
      </c>
      <c r="K139" s="24"/>
      <c r="L139" s="59">
        <f t="shared" ref="L139" si="43">SUM(L132:L138)</f>
        <v>100</v>
      </c>
    </row>
    <row r="140" spans="1:12" ht="15.75" thickBot="1" x14ac:dyDescent="0.3">
      <c r="A140" s="25">
        <f>A132</f>
        <v>2</v>
      </c>
      <c r="B140" s="13">
        <f>B132</f>
        <v>3</v>
      </c>
      <c r="C140" s="10" t="s">
        <v>25</v>
      </c>
      <c r="D140" s="7" t="s">
        <v>26</v>
      </c>
      <c r="E140" s="38"/>
      <c r="F140" s="65"/>
      <c r="G140" s="58"/>
      <c r="H140" s="58"/>
      <c r="I140" s="58"/>
      <c r="J140" s="58"/>
      <c r="K140" s="39"/>
      <c r="L140" s="58"/>
    </row>
    <row r="141" spans="1:12" ht="45" x14ac:dyDescent="0.25">
      <c r="A141" s="22"/>
      <c r="B141" s="15"/>
      <c r="C141" s="11"/>
      <c r="D141" s="7" t="s">
        <v>27</v>
      </c>
      <c r="E141" s="56" t="s">
        <v>74</v>
      </c>
      <c r="F141" s="65">
        <v>255</v>
      </c>
      <c r="G141" s="82">
        <v>3.5</v>
      </c>
      <c r="H141" s="82">
        <v>6.6</v>
      </c>
      <c r="I141" s="91">
        <v>12.4</v>
      </c>
      <c r="J141" s="82">
        <v>124.2</v>
      </c>
      <c r="K141" s="56" t="s">
        <v>75</v>
      </c>
      <c r="L141" s="100">
        <v>11.98</v>
      </c>
    </row>
    <row r="142" spans="1:12" ht="30" x14ac:dyDescent="0.25">
      <c r="A142" s="22"/>
      <c r="B142" s="15"/>
      <c r="C142" s="11"/>
      <c r="D142" s="7" t="s">
        <v>28</v>
      </c>
      <c r="E142" s="53" t="s">
        <v>101</v>
      </c>
      <c r="F142" s="65">
        <v>90</v>
      </c>
      <c r="G142" s="78">
        <v>13</v>
      </c>
      <c r="H142" s="78">
        <v>14</v>
      </c>
      <c r="I142" s="85">
        <v>21.7</v>
      </c>
      <c r="J142" s="78">
        <v>264</v>
      </c>
      <c r="K142" s="53" t="s">
        <v>102</v>
      </c>
      <c r="L142" s="78">
        <v>46.03</v>
      </c>
    </row>
    <row r="143" spans="1:12" ht="20.25" customHeight="1" x14ac:dyDescent="0.25">
      <c r="A143" s="22"/>
      <c r="B143" s="15"/>
      <c r="C143" s="11"/>
      <c r="D143" s="7" t="s">
        <v>29</v>
      </c>
      <c r="E143" s="106" t="s">
        <v>55</v>
      </c>
      <c r="F143" s="65">
        <v>150</v>
      </c>
      <c r="G143" s="104">
        <v>3.7</v>
      </c>
      <c r="H143" s="104">
        <v>6.2</v>
      </c>
      <c r="I143" s="104">
        <v>38.6</v>
      </c>
      <c r="J143" s="104">
        <v>228</v>
      </c>
      <c r="K143" s="146" t="s">
        <v>54</v>
      </c>
      <c r="L143" s="104">
        <v>14.8</v>
      </c>
    </row>
    <row r="144" spans="1:12" ht="30" x14ac:dyDescent="0.25">
      <c r="A144" s="22"/>
      <c r="B144" s="15"/>
      <c r="C144" s="11"/>
      <c r="D144" s="7" t="s">
        <v>30</v>
      </c>
      <c r="E144" s="53" t="s">
        <v>52</v>
      </c>
      <c r="F144" s="65">
        <v>200</v>
      </c>
      <c r="G144" s="78">
        <v>0.1</v>
      </c>
      <c r="H144" s="78">
        <v>0</v>
      </c>
      <c r="I144" s="85">
        <v>11</v>
      </c>
      <c r="J144" s="104">
        <v>44</v>
      </c>
      <c r="K144" s="53" t="s">
        <v>62</v>
      </c>
      <c r="L144" s="78">
        <v>7.44</v>
      </c>
    </row>
    <row r="145" spans="1:12" ht="15" x14ac:dyDescent="0.25">
      <c r="A145" s="22"/>
      <c r="B145" s="15"/>
      <c r="C145" s="11"/>
      <c r="D145" s="7" t="s">
        <v>31</v>
      </c>
      <c r="E145" s="38"/>
      <c r="F145" s="65"/>
      <c r="G145" s="58"/>
      <c r="H145" s="58"/>
      <c r="I145" s="58"/>
      <c r="J145" s="58"/>
      <c r="K145" s="39"/>
      <c r="L145" s="58"/>
    </row>
    <row r="146" spans="1:12" ht="15" x14ac:dyDescent="0.25">
      <c r="A146" s="22"/>
      <c r="B146" s="15"/>
      <c r="C146" s="11"/>
      <c r="D146" s="7" t="s">
        <v>32</v>
      </c>
      <c r="E146" s="53" t="s">
        <v>50</v>
      </c>
      <c r="F146" s="65">
        <v>43</v>
      </c>
      <c r="G146" s="78">
        <v>2.8</v>
      </c>
      <c r="H146" s="78">
        <v>0.4</v>
      </c>
      <c r="I146" s="85">
        <v>17.600000000000001</v>
      </c>
      <c r="J146" s="78">
        <v>86</v>
      </c>
      <c r="K146" s="39"/>
      <c r="L146" s="78">
        <v>2.75</v>
      </c>
    </row>
    <row r="147" spans="1:12" ht="15" x14ac:dyDescent="0.25">
      <c r="A147" s="22"/>
      <c r="B147" s="15"/>
      <c r="C147" s="11"/>
      <c r="D147" s="6"/>
      <c r="E147" s="38"/>
      <c r="F147" s="65"/>
      <c r="G147" s="58"/>
      <c r="H147" s="58"/>
      <c r="I147" s="58"/>
      <c r="J147" s="58"/>
      <c r="K147" s="39"/>
      <c r="L147" s="58"/>
    </row>
    <row r="148" spans="1:12" ht="15" x14ac:dyDescent="0.25">
      <c r="A148" s="22"/>
      <c r="B148" s="15"/>
      <c r="C148" s="11"/>
      <c r="D148" s="6"/>
      <c r="E148" s="38"/>
      <c r="F148" s="65"/>
      <c r="G148" s="58"/>
      <c r="H148" s="58"/>
      <c r="I148" s="58"/>
      <c r="J148" s="58"/>
      <c r="K148" s="39"/>
      <c r="L148" s="58"/>
    </row>
    <row r="149" spans="1:12" ht="15" x14ac:dyDescent="0.25">
      <c r="A149" s="23"/>
      <c r="B149" s="17"/>
      <c r="C149" s="8"/>
      <c r="D149" s="18" t="s">
        <v>33</v>
      </c>
      <c r="E149" s="9"/>
      <c r="F149" s="67">
        <f>SUM(F140:F148)</f>
        <v>738</v>
      </c>
      <c r="G149" s="59">
        <f t="shared" ref="G149:J149" si="44">SUM(G140:G148)</f>
        <v>23.1</v>
      </c>
      <c r="H149" s="59">
        <f t="shared" si="44"/>
        <v>27.2</v>
      </c>
      <c r="I149" s="59">
        <f t="shared" si="44"/>
        <v>101.30000000000001</v>
      </c>
      <c r="J149" s="59">
        <f t="shared" si="44"/>
        <v>746.2</v>
      </c>
      <c r="K149" s="24"/>
      <c r="L149" s="59">
        <f t="shared" ref="L149" si="45">SUM(L140:L148)</f>
        <v>83</v>
      </c>
    </row>
    <row r="150" spans="1:12" ht="15.75" thickBot="1" x14ac:dyDescent="0.25">
      <c r="A150" s="28">
        <f>A132</f>
        <v>2</v>
      </c>
      <c r="B150" s="29">
        <f>B132</f>
        <v>3</v>
      </c>
      <c r="C150" s="150" t="s">
        <v>4</v>
      </c>
      <c r="D150" s="151"/>
      <c r="E150" s="30"/>
      <c r="F150" s="68">
        <f>F139+F149</f>
        <v>1309</v>
      </c>
      <c r="G150" s="60">
        <f t="shared" ref="G150" si="46">G139+G149</f>
        <v>41.7</v>
      </c>
      <c r="H150" s="60">
        <f t="shared" ref="H150" si="47">H139+H149</f>
        <v>46.3</v>
      </c>
      <c r="I150" s="60">
        <f t="shared" ref="I150" si="48">I139+I149</f>
        <v>184.8</v>
      </c>
      <c r="J150" s="60">
        <f t="shared" ref="J150:L150" si="49">J139+J149</f>
        <v>1325.7</v>
      </c>
      <c r="K150" s="31"/>
      <c r="L150" s="60">
        <f t="shared" si="49"/>
        <v>183</v>
      </c>
    </row>
    <row r="151" spans="1:12" ht="45" x14ac:dyDescent="0.25">
      <c r="A151" s="19">
        <v>2</v>
      </c>
      <c r="B151" s="20">
        <v>4</v>
      </c>
      <c r="C151" s="21" t="s">
        <v>20</v>
      </c>
      <c r="D151" s="5" t="s">
        <v>21</v>
      </c>
      <c r="E151" s="46" t="s">
        <v>69</v>
      </c>
      <c r="F151" s="64">
        <v>205</v>
      </c>
      <c r="G151" s="79">
        <v>7.1</v>
      </c>
      <c r="H151" s="79">
        <v>6.3</v>
      </c>
      <c r="I151" s="89">
        <v>39.299999999999997</v>
      </c>
      <c r="J151" s="79">
        <v>242.3</v>
      </c>
      <c r="K151" s="57" t="s">
        <v>70</v>
      </c>
      <c r="L151" s="79">
        <v>18.03</v>
      </c>
    </row>
    <row r="152" spans="1:12" ht="25.5" x14ac:dyDescent="0.25">
      <c r="A152" s="22"/>
      <c r="B152" s="15"/>
      <c r="C152" s="11"/>
      <c r="D152" s="130" t="s">
        <v>26</v>
      </c>
      <c r="E152" s="106" t="s">
        <v>104</v>
      </c>
      <c r="F152" s="65">
        <v>60</v>
      </c>
      <c r="G152" s="104">
        <v>9.5</v>
      </c>
      <c r="H152" s="104">
        <v>7.1</v>
      </c>
      <c r="I152" s="104">
        <v>15.3</v>
      </c>
      <c r="J152" s="104">
        <v>164.5</v>
      </c>
      <c r="K152" s="39" t="s">
        <v>58</v>
      </c>
      <c r="L152" s="104">
        <v>39.74</v>
      </c>
    </row>
    <row r="153" spans="1:12" ht="30" x14ac:dyDescent="0.25">
      <c r="A153" s="22"/>
      <c r="B153" s="15"/>
      <c r="C153" s="11"/>
      <c r="D153" s="7" t="s">
        <v>22</v>
      </c>
      <c r="E153" s="50" t="s">
        <v>106</v>
      </c>
      <c r="F153" s="65">
        <v>200</v>
      </c>
      <c r="G153" s="74">
        <v>1.8</v>
      </c>
      <c r="H153" s="78">
        <v>3.6</v>
      </c>
      <c r="I153" s="85">
        <v>14.3</v>
      </c>
      <c r="J153" s="78">
        <v>93.3</v>
      </c>
      <c r="K153" s="105" t="s">
        <v>105</v>
      </c>
      <c r="L153" s="98">
        <v>19.55</v>
      </c>
    </row>
    <row r="154" spans="1:12" ht="15" x14ac:dyDescent="0.25">
      <c r="A154" s="22"/>
      <c r="B154" s="15"/>
      <c r="C154" s="11"/>
      <c r="D154" s="7" t="s">
        <v>23</v>
      </c>
      <c r="E154" s="50"/>
      <c r="F154" s="70"/>
      <c r="G154" s="78"/>
      <c r="H154" s="78"/>
      <c r="I154" s="85"/>
      <c r="J154" s="58"/>
      <c r="K154" s="39"/>
      <c r="L154" s="80"/>
    </row>
    <row r="155" spans="1:12" ht="15.75" thickBot="1" x14ac:dyDescent="0.3">
      <c r="A155" s="22"/>
      <c r="B155" s="15"/>
      <c r="C155" s="11"/>
      <c r="D155" s="7" t="s">
        <v>24</v>
      </c>
      <c r="E155" s="51" t="s">
        <v>43</v>
      </c>
      <c r="F155" s="65">
        <v>134</v>
      </c>
      <c r="G155" s="80">
        <v>0.5</v>
      </c>
      <c r="H155" s="80">
        <v>0.5</v>
      </c>
      <c r="I155" s="86">
        <v>13.1</v>
      </c>
      <c r="J155" s="80">
        <v>63</v>
      </c>
      <c r="K155" s="39"/>
      <c r="L155" s="80">
        <v>22.68</v>
      </c>
    </row>
    <row r="156" spans="1:12" ht="15" x14ac:dyDescent="0.25">
      <c r="A156" s="22"/>
      <c r="B156" s="15"/>
      <c r="C156" s="11"/>
      <c r="D156" s="6"/>
      <c r="E156" s="38"/>
      <c r="F156" s="65"/>
      <c r="G156" s="58"/>
      <c r="H156" s="58"/>
      <c r="I156" s="58"/>
      <c r="J156" s="58"/>
      <c r="K156" s="39"/>
      <c r="L156" s="58"/>
    </row>
    <row r="157" spans="1:12" ht="15" x14ac:dyDescent="0.25">
      <c r="A157" s="22"/>
      <c r="B157" s="15"/>
      <c r="C157" s="11"/>
      <c r="D157" s="6"/>
      <c r="E157" s="38"/>
      <c r="F157" s="65"/>
      <c r="G157" s="58"/>
      <c r="H157" s="58"/>
      <c r="I157" s="58"/>
      <c r="J157" s="58"/>
      <c r="K157" s="39"/>
      <c r="L157" s="58"/>
    </row>
    <row r="158" spans="1:12" ht="15" x14ac:dyDescent="0.25">
      <c r="A158" s="23"/>
      <c r="B158" s="17"/>
      <c r="C158" s="8"/>
      <c r="D158" s="18" t="s">
        <v>33</v>
      </c>
      <c r="E158" s="9"/>
      <c r="F158" s="67">
        <f>SUM(F151:F157)</f>
        <v>599</v>
      </c>
      <c r="G158" s="59">
        <f t="shared" ref="G158:J158" si="50">SUM(G151:G157)</f>
        <v>18.900000000000002</v>
      </c>
      <c r="H158" s="59">
        <f t="shared" si="50"/>
        <v>17.5</v>
      </c>
      <c r="I158" s="59">
        <f t="shared" si="50"/>
        <v>81.999999999999986</v>
      </c>
      <c r="J158" s="59">
        <f t="shared" si="50"/>
        <v>563.1</v>
      </c>
      <c r="K158" s="24"/>
      <c r="L158" s="59">
        <f t="shared" ref="L158" si="51">SUM(L151:L157)</f>
        <v>100</v>
      </c>
    </row>
    <row r="159" spans="1:12" ht="15.75" thickBot="1" x14ac:dyDescent="0.3">
      <c r="A159" s="25">
        <f>A151</f>
        <v>2</v>
      </c>
      <c r="B159" s="13">
        <f>B151</f>
        <v>4</v>
      </c>
      <c r="C159" s="10" t="s">
        <v>25</v>
      </c>
      <c r="D159" s="7" t="s">
        <v>26</v>
      </c>
      <c r="E159" s="38"/>
      <c r="F159" s="65"/>
      <c r="G159" s="58"/>
      <c r="H159" s="58"/>
      <c r="I159" s="58"/>
      <c r="J159" s="58"/>
      <c r="K159" s="39"/>
      <c r="L159" s="58"/>
    </row>
    <row r="160" spans="1:12" ht="60" x14ac:dyDescent="0.25">
      <c r="A160" s="22"/>
      <c r="B160" s="15"/>
      <c r="C160" s="11"/>
      <c r="D160" s="7" t="s">
        <v>27</v>
      </c>
      <c r="E160" s="56" t="s">
        <v>135</v>
      </c>
      <c r="F160" s="101">
        <v>254</v>
      </c>
      <c r="G160" s="82">
        <v>3.5</v>
      </c>
      <c r="H160" s="82">
        <v>5.3</v>
      </c>
      <c r="I160" s="91">
        <v>16.2</v>
      </c>
      <c r="J160" s="82">
        <v>127.6</v>
      </c>
      <c r="K160" s="56" t="s">
        <v>134</v>
      </c>
      <c r="L160" s="100">
        <v>12.42</v>
      </c>
    </row>
    <row r="161" spans="1:12" ht="45" x14ac:dyDescent="0.25">
      <c r="A161" s="22"/>
      <c r="B161" s="15"/>
      <c r="C161" s="11"/>
      <c r="D161" s="7" t="s">
        <v>28</v>
      </c>
      <c r="E161" s="53" t="s">
        <v>137</v>
      </c>
      <c r="F161" s="65">
        <v>110</v>
      </c>
      <c r="G161" s="78">
        <v>11</v>
      </c>
      <c r="H161" s="78">
        <v>15</v>
      </c>
      <c r="I161" s="85">
        <v>15</v>
      </c>
      <c r="J161" s="78">
        <v>239</v>
      </c>
      <c r="K161" s="53" t="s">
        <v>136</v>
      </c>
      <c r="L161" s="78">
        <v>47.15</v>
      </c>
    </row>
    <row r="162" spans="1:12" ht="21.75" customHeight="1" x14ac:dyDescent="0.25">
      <c r="A162" s="22"/>
      <c r="B162" s="15"/>
      <c r="C162" s="11"/>
      <c r="D162" s="7" t="s">
        <v>29</v>
      </c>
      <c r="E162" s="53" t="s">
        <v>47</v>
      </c>
      <c r="F162" s="65">
        <v>150</v>
      </c>
      <c r="G162" s="78">
        <v>8.3000000000000007</v>
      </c>
      <c r="H162" s="78">
        <v>6.4</v>
      </c>
      <c r="I162" s="85">
        <v>42.8</v>
      </c>
      <c r="J162" s="78">
        <v>279</v>
      </c>
      <c r="K162" s="54" t="s">
        <v>46</v>
      </c>
      <c r="L162" s="78">
        <v>12.06</v>
      </c>
    </row>
    <row r="163" spans="1:12" ht="30" x14ac:dyDescent="0.25">
      <c r="A163" s="22"/>
      <c r="B163" s="15"/>
      <c r="C163" s="11"/>
      <c r="D163" s="7" t="s">
        <v>30</v>
      </c>
      <c r="E163" s="53" t="s">
        <v>103</v>
      </c>
      <c r="F163" s="65">
        <v>200</v>
      </c>
      <c r="G163" s="78">
        <v>0.1</v>
      </c>
      <c r="H163" s="78">
        <v>0</v>
      </c>
      <c r="I163" s="85">
        <v>14.2</v>
      </c>
      <c r="J163" s="104">
        <v>55.4</v>
      </c>
      <c r="K163" s="47" t="s">
        <v>65</v>
      </c>
      <c r="L163" s="78">
        <v>9.1199999999999992</v>
      </c>
    </row>
    <row r="164" spans="1:12" ht="15" x14ac:dyDescent="0.25">
      <c r="A164" s="22"/>
      <c r="B164" s="15"/>
      <c r="C164" s="11"/>
      <c r="D164" s="7" t="s">
        <v>31</v>
      </c>
      <c r="E164" s="38"/>
      <c r="F164" s="65"/>
      <c r="G164" s="58"/>
      <c r="H164" s="58"/>
      <c r="I164" s="58"/>
      <c r="J164" s="58"/>
      <c r="K164" s="39"/>
      <c r="L164" s="58"/>
    </row>
    <row r="165" spans="1:12" ht="15" x14ac:dyDescent="0.25">
      <c r="A165" s="22"/>
      <c r="B165" s="15"/>
      <c r="C165" s="11"/>
      <c r="D165" s="7" t="s">
        <v>32</v>
      </c>
      <c r="E165" s="53" t="s">
        <v>50</v>
      </c>
      <c r="F165" s="71">
        <v>36</v>
      </c>
      <c r="G165" s="78">
        <v>2.2999999999999998</v>
      </c>
      <c r="H165" s="78">
        <v>0.4</v>
      </c>
      <c r="I165" s="85">
        <v>14.8</v>
      </c>
      <c r="J165" s="78">
        <v>72</v>
      </c>
      <c r="K165" s="39"/>
      <c r="L165" s="78">
        <v>2.25</v>
      </c>
    </row>
    <row r="166" spans="1:12" ht="15" x14ac:dyDescent="0.25">
      <c r="A166" s="22"/>
      <c r="B166" s="15"/>
      <c r="C166" s="11"/>
      <c r="D166" s="6"/>
      <c r="E166" s="38"/>
      <c r="F166" s="65"/>
      <c r="G166" s="58"/>
      <c r="H166" s="58"/>
      <c r="I166" s="58"/>
      <c r="J166" s="58"/>
      <c r="K166" s="39"/>
      <c r="L166" s="58"/>
    </row>
    <row r="167" spans="1:12" ht="15" x14ac:dyDescent="0.25">
      <c r="A167" s="22"/>
      <c r="B167" s="15"/>
      <c r="C167" s="11"/>
      <c r="D167" s="6"/>
      <c r="E167" s="38"/>
      <c r="F167" s="65"/>
      <c r="G167" s="58"/>
      <c r="H167" s="58"/>
      <c r="I167" s="58"/>
      <c r="J167" s="58"/>
      <c r="K167" s="39"/>
      <c r="L167" s="58"/>
    </row>
    <row r="168" spans="1:12" ht="15" x14ac:dyDescent="0.25">
      <c r="A168" s="23"/>
      <c r="B168" s="17"/>
      <c r="C168" s="8"/>
      <c r="D168" s="18" t="s">
        <v>33</v>
      </c>
      <c r="E168" s="9"/>
      <c r="F168" s="67">
        <f>SUM(F159:F167)</f>
        <v>750</v>
      </c>
      <c r="G168" s="59">
        <f>SUM(G159:G167)</f>
        <v>25.200000000000003</v>
      </c>
      <c r="H168" s="59">
        <f>SUM(H159:H167)</f>
        <v>27.1</v>
      </c>
      <c r="I168" s="59">
        <f>SUM(I159:I167)</f>
        <v>103</v>
      </c>
      <c r="J168" s="59">
        <f>SUM(J159:J167)</f>
        <v>773</v>
      </c>
      <c r="K168" s="24"/>
      <c r="L168" s="59">
        <f>SUM(L159:L167)</f>
        <v>83</v>
      </c>
    </row>
    <row r="169" spans="1:12" ht="15.75" thickBot="1" x14ac:dyDescent="0.25">
      <c r="A169" s="28">
        <f>A151</f>
        <v>2</v>
      </c>
      <c r="B169" s="29">
        <f>B151</f>
        <v>4</v>
      </c>
      <c r="C169" s="150" t="s">
        <v>4</v>
      </c>
      <c r="D169" s="151"/>
      <c r="E169" s="30"/>
      <c r="F169" s="68">
        <f>F158+F168</f>
        <v>1349</v>
      </c>
      <c r="G169" s="60">
        <f>G158+G168</f>
        <v>44.100000000000009</v>
      </c>
      <c r="H169" s="60">
        <f>H158+H168</f>
        <v>44.6</v>
      </c>
      <c r="I169" s="60">
        <f>I158+I168</f>
        <v>185</v>
      </c>
      <c r="J169" s="60">
        <f>J158+J168</f>
        <v>1336.1</v>
      </c>
      <c r="K169" s="31"/>
      <c r="L169" s="60">
        <f>L158+L168</f>
        <v>183</v>
      </c>
    </row>
    <row r="170" spans="1:12" ht="105" x14ac:dyDescent="0.25">
      <c r="A170" s="19">
        <v>2</v>
      </c>
      <c r="B170" s="20">
        <v>5</v>
      </c>
      <c r="C170" s="21" t="s">
        <v>20</v>
      </c>
      <c r="D170" s="5" t="s">
        <v>21</v>
      </c>
      <c r="E170" s="46" t="s">
        <v>139</v>
      </c>
      <c r="F170" s="64">
        <v>300</v>
      </c>
      <c r="G170" s="79">
        <v>15.1</v>
      </c>
      <c r="H170" s="79">
        <v>18.5</v>
      </c>
      <c r="I170" s="89">
        <v>46.1</v>
      </c>
      <c r="J170" s="79">
        <v>411.2</v>
      </c>
      <c r="K170" s="46" t="s">
        <v>138</v>
      </c>
      <c r="L170" s="79">
        <v>70.59</v>
      </c>
    </row>
    <row r="171" spans="1:12" ht="15" x14ac:dyDescent="0.25">
      <c r="A171" s="22"/>
      <c r="B171" s="15"/>
      <c r="C171" s="11"/>
      <c r="D171" s="130"/>
      <c r="E171" s="38"/>
      <c r="F171" s="65"/>
      <c r="G171" s="58"/>
      <c r="H171" s="58"/>
      <c r="I171" s="58"/>
      <c r="J171" s="58"/>
      <c r="K171" s="39"/>
      <c r="L171" s="58"/>
    </row>
    <row r="172" spans="1:12" ht="30" x14ac:dyDescent="0.25">
      <c r="A172" s="22"/>
      <c r="B172" s="15"/>
      <c r="C172" s="11"/>
      <c r="D172" s="7" t="s">
        <v>22</v>
      </c>
      <c r="E172" s="53" t="s">
        <v>42</v>
      </c>
      <c r="F172" s="65">
        <v>205</v>
      </c>
      <c r="G172" s="78">
        <v>0.2</v>
      </c>
      <c r="H172" s="78">
        <v>0</v>
      </c>
      <c r="I172" s="85">
        <v>5.0999999999999996</v>
      </c>
      <c r="J172" s="78">
        <v>21.2</v>
      </c>
      <c r="K172" s="53" t="s">
        <v>83</v>
      </c>
      <c r="L172" s="78">
        <v>3.22</v>
      </c>
    </row>
    <row r="173" spans="1:12" ht="15" x14ac:dyDescent="0.25">
      <c r="A173" s="22"/>
      <c r="B173" s="15"/>
      <c r="C173" s="11"/>
      <c r="D173" s="7" t="s">
        <v>23</v>
      </c>
      <c r="E173" s="50" t="s">
        <v>50</v>
      </c>
      <c r="F173" s="65">
        <v>40</v>
      </c>
      <c r="G173" s="80">
        <v>2.6</v>
      </c>
      <c r="H173" s="80">
        <v>0.4</v>
      </c>
      <c r="I173" s="86">
        <v>16.399999999999999</v>
      </c>
      <c r="J173" s="80">
        <v>80</v>
      </c>
      <c r="K173" s="39"/>
      <c r="L173" s="80">
        <v>2.5299999999999998</v>
      </c>
    </row>
    <row r="174" spans="1:12" ht="15" x14ac:dyDescent="0.25">
      <c r="A174" s="22"/>
      <c r="B174" s="15"/>
      <c r="C174" s="11"/>
      <c r="D174" s="7" t="s">
        <v>24</v>
      </c>
      <c r="E174" s="38" t="s">
        <v>67</v>
      </c>
      <c r="F174" s="65">
        <v>100</v>
      </c>
      <c r="G174" s="58">
        <v>0.8</v>
      </c>
      <c r="H174" s="58">
        <v>0.2</v>
      </c>
      <c r="I174" s="58">
        <v>7.5</v>
      </c>
      <c r="J174" s="58">
        <v>33</v>
      </c>
      <c r="K174" s="39"/>
      <c r="L174" s="58">
        <v>23.66</v>
      </c>
    </row>
    <row r="175" spans="1:12" ht="15" x14ac:dyDescent="0.25">
      <c r="A175" s="22"/>
      <c r="B175" s="15"/>
      <c r="C175" s="11"/>
      <c r="D175" s="6"/>
      <c r="E175" s="38"/>
      <c r="F175" s="65"/>
      <c r="G175" s="58"/>
      <c r="H175" s="58"/>
      <c r="I175" s="58"/>
      <c r="J175" s="58"/>
      <c r="K175" s="39"/>
      <c r="L175" s="58"/>
    </row>
    <row r="176" spans="1:12" ht="15" x14ac:dyDescent="0.25">
      <c r="A176" s="22"/>
      <c r="B176" s="15"/>
      <c r="C176" s="11"/>
      <c r="D176" s="6"/>
      <c r="E176" s="38"/>
      <c r="F176" s="65"/>
      <c r="G176" s="58"/>
      <c r="H176" s="58"/>
      <c r="I176" s="58"/>
      <c r="J176" s="58"/>
      <c r="K176" s="39"/>
      <c r="L176" s="58"/>
    </row>
    <row r="177" spans="1:12" ht="15.75" customHeight="1" x14ac:dyDescent="0.25">
      <c r="A177" s="23"/>
      <c r="B177" s="17"/>
      <c r="C177" s="8"/>
      <c r="D177" s="18" t="s">
        <v>33</v>
      </c>
      <c r="E177" s="9"/>
      <c r="F177" s="67">
        <f>SUM(F170:F176)</f>
        <v>645</v>
      </c>
      <c r="G177" s="59">
        <f t="shared" ref="G177:J177" si="52">SUM(G170:G176)</f>
        <v>18.7</v>
      </c>
      <c r="H177" s="59">
        <f t="shared" si="52"/>
        <v>19.099999999999998</v>
      </c>
      <c r="I177" s="59">
        <f t="shared" si="52"/>
        <v>75.099999999999994</v>
      </c>
      <c r="J177" s="59">
        <f t="shared" si="52"/>
        <v>545.4</v>
      </c>
      <c r="K177" s="24"/>
      <c r="L177" s="59">
        <f t="shared" ref="L177" si="53">SUM(L170:L176)</f>
        <v>100</v>
      </c>
    </row>
    <row r="178" spans="1:12" ht="15" x14ac:dyDescent="0.25">
      <c r="A178" s="25">
        <f>A170</f>
        <v>2</v>
      </c>
      <c r="B178" s="13">
        <f>B170</f>
        <v>5</v>
      </c>
      <c r="C178" s="10" t="s">
        <v>25</v>
      </c>
      <c r="D178" s="7" t="s">
        <v>26</v>
      </c>
      <c r="E178" s="38"/>
      <c r="F178" s="65"/>
      <c r="G178" s="58"/>
      <c r="H178" s="58"/>
      <c r="I178" s="58"/>
      <c r="J178" s="58"/>
      <c r="K178" s="39"/>
      <c r="L178" s="58"/>
    </row>
    <row r="179" spans="1:12" ht="30" x14ac:dyDescent="0.25">
      <c r="A179" s="22"/>
      <c r="B179" s="15"/>
      <c r="C179" s="11"/>
      <c r="D179" s="7" t="s">
        <v>27</v>
      </c>
      <c r="E179" s="47" t="s">
        <v>140</v>
      </c>
      <c r="F179" s="65">
        <v>262</v>
      </c>
      <c r="G179" s="83">
        <v>6</v>
      </c>
      <c r="H179" s="83">
        <v>4</v>
      </c>
      <c r="I179" s="92">
        <v>23</v>
      </c>
      <c r="J179" s="83">
        <v>152</v>
      </c>
      <c r="K179" s="47" t="s">
        <v>141</v>
      </c>
      <c r="L179" s="77">
        <v>14.94</v>
      </c>
    </row>
    <row r="180" spans="1:12" ht="32.25" customHeight="1" x14ac:dyDescent="0.25">
      <c r="A180" s="22"/>
      <c r="B180" s="15"/>
      <c r="C180" s="11"/>
      <c r="D180" s="7" t="s">
        <v>28</v>
      </c>
      <c r="E180" s="53" t="s">
        <v>77</v>
      </c>
      <c r="F180" s="65">
        <v>90</v>
      </c>
      <c r="G180" s="78">
        <v>13.1</v>
      </c>
      <c r="H180" s="78">
        <v>14.2</v>
      </c>
      <c r="I180" s="85">
        <v>22.3</v>
      </c>
      <c r="J180" s="78">
        <v>261.89999999999998</v>
      </c>
      <c r="K180" s="53" t="s">
        <v>78</v>
      </c>
      <c r="L180" s="78">
        <v>43.94</v>
      </c>
    </row>
    <row r="181" spans="1:12" ht="27.75" customHeight="1" x14ac:dyDescent="0.25">
      <c r="A181" s="22"/>
      <c r="B181" s="15"/>
      <c r="C181" s="11"/>
      <c r="D181" s="7" t="s">
        <v>29</v>
      </c>
      <c r="E181" s="53" t="s">
        <v>79</v>
      </c>
      <c r="F181" s="65">
        <v>150</v>
      </c>
      <c r="G181" s="78">
        <v>3.2</v>
      </c>
      <c r="H181" s="78">
        <v>6.8</v>
      </c>
      <c r="I181" s="85">
        <v>21.6</v>
      </c>
      <c r="J181" s="78">
        <v>163.5</v>
      </c>
      <c r="K181" s="53" t="s">
        <v>80</v>
      </c>
      <c r="L181" s="78">
        <v>14.7</v>
      </c>
    </row>
    <row r="182" spans="1:12" ht="30" x14ac:dyDescent="0.25">
      <c r="A182" s="22"/>
      <c r="B182" s="15"/>
      <c r="C182" s="11"/>
      <c r="D182" s="7" t="s">
        <v>30</v>
      </c>
      <c r="E182" s="53" t="s">
        <v>142</v>
      </c>
      <c r="F182" s="65">
        <v>200</v>
      </c>
      <c r="G182" s="78">
        <v>0.3</v>
      </c>
      <c r="H182" s="78">
        <v>0.1</v>
      </c>
      <c r="I182" s="93">
        <v>17.3</v>
      </c>
      <c r="J182" s="78">
        <v>64.8</v>
      </c>
      <c r="K182" s="53" t="s">
        <v>143</v>
      </c>
      <c r="L182" s="78">
        <v>6.83</v>
      </c>
    </row>
    <row r="183" spans="1:12" ht="15" x14ac:dyDescent="0.25">
      <c r="A183" s="22"/>
      <c r="B183" s="15"/>
      <c r="C183" s="11"/>
      <c r="D183" s="7" t="s">
        <v>31</v>
      </c>
      <c r="E183" s="38"/>
      <c r="F183" s="65"/>
      <c r="G183" s="58"/>
      <c r="H183" s="58"/>
      <c r="I183" s="58"/>
      <c r="J183" s="58"/>
      <c r="K183" s="39"/>
      <c r="L183" s="58"/>
    </row>
    <row r="184" spans="1:12" ht="15" x14ac:dyDescent="0.25">
      <c r="A184" s="22"/>
      <c r="B184" s="15"/>
      <c r="C184" s="11"/>
      <c r="D184" s="7" t="s">
        <v>32</v>
      </c>
      <c r="E184" s="53" t="s">
        <v>50</v>
      </c>
      <c r="F184" s="71">
        <v>41</v>
      </c>
      <c r="G184" s="78">
        <v>2.7</v>
      </c>
      <c r="H184" s="78">
        <v>0.4</v>
      </c>
      <c r="I184" s="85">
        <v>16.8</v>
      </c>
      <c r="J184" s="78">
        <v>82</v>
      </c>
      <c r="K184" s="39"/>
      <c r="L184" s="78">
        <v>2.59</v>
      </c>
    </row>
    <row r="185" spans="1:12" ht="15" x14ac:dyDescent="0.25">
      <c r="A185" s="22"/>
      <c r="B185" s="15"/>
      <c r="C185" s="11"/>
      <c r="D185" s="6"/>
      <c r="E185" s="38"/>
      <c r="F185" s="65"/>
      <c r="G185" s="58"/>
      <c r="H185" s="58"/>
      <c r="I185" s="58"/>
      <c r="J185" s="58"/>
      <c r="K185" s="39"/>
      <c r="L185" s="58"/>
    </row>
    <row r="186" spans="1:12" ht="15" x14ac:dyDescent="0.25">
      <c r="A186" s="22"/>
      <c r="B186" s="15"/>
      <c r="C186" s="11"/>
      <c r="D186" s="6"/>
      <c r="E186" s="38"/>
      <c r="F186" s="65"/>
      <c r="G186" s="58"/>
      <c r="H186" s="58"/>
      <c r="I186" s="58"/>
      <c r="J186" s="58"/>
      <c r="K186" s="39"/>
      <c r="L186" s="58"/>
    </row>
    <row r="187" spans="1:12" ht="15" x14ac:dyDescent="0.25">
      <c r="A187" s="23"/>
      <c r="B187" s="17"/>
      <c r="C187" s="8"/>
      <c r="D187" s="18" t="s">
        <v>33</v>
      </c>
      <c r="E187" s="9"/>
      <c r="F187" s="67">
        <f>SUM(F178:F186)</f>
        <v>743</v>
      </c>
      <c r="G187" s="59">
        <f t="shared" ref="G187:J187" si="54">SUM(G178:G186)</f>
        <v>25.3</v>
      </c>
      <c r="H187" s="59">
        <f t="shared" si="54"/>
        <v>25.5</v>
      </c>
      <c r="I187" s="59">
        <f t="shared" si="54"/>
        <v>101</v>
      </c>
      <c r="J187" s="59">
        <f t="shared" si="54"/>
        <v>724.19999999999993</v>
      </c>
      <c r="K187" s="24"/>
      <c r="L187" s="59">
        <f t="shared" ref="L187" si="55">SUM(L178:L186)</f>
        <v>83</v>
      </c>
    </row>
    <row r="188" spans="1:12" ht="15.75" thickBot="1" x14ac:dyDescent="0.25">
      <c r="A188" s="28">
        <f>A170</f>
        <v>2</v>
      </c>
      <c r="B188" s="29">
        <f>B170</f>
        <v>5</v>
      </c>
      <c r="C188" s="150" t="s">
        <v>4</v>
      </c>
      <c r="D188" s="151"/>
      <c r="E188" s="30"/>
      <c r="F188" s="68">
        <f>F177+F187</f>
        <v>1388</v>
      </c>
      <c r="G188" s="60">
        <f t="shared" ref="G188" si="56">G177+G187</f>
        <v>44</v>
      </c>
      <c r="H188" s="60">
        <f t="shared" ref="H188" si="57">H177+H187</f>
        <v>44.599999999999994</v>
      </c>
      <c r="I188" s="60">
        <f t="shared" ref="I188" si="58">I177+I187</f>
        <v>176.1</v>
      </c>
      <c r="J188" s="60">
        <f t="shared" ref="J188:L188" si="59">J177+J187</f>
        <v>1269.5999999999999</v>
      </c>
      <c r="K188" s="31"/>
      <c r="L188" s="60">
        <f t="shared" si="59"/>
        <v>183</v>
      </c>
    </row>
    <row r="189" spans="1:12" ht="13.5" thickBot="1" x14ac:dyDescent="0.25">
      <c r="A189" s="26"/>
      <c r="B189" s="27"/>
      <c r="C189" s="154" t="s">
        <v>5</v>
      </c>
      <c r="D189" s="154"/>
      <c r="E189" s="154"/>
      <c r="F189" s="33">
        <f>(F22+F40+F58+F76+F95+F114+F131+F150+F169+F188)/(IF(F22=0,0,1)+IF(F40=0,0,1)+IF(F58=0,0,1)+IF(F76=0,0,1)+IF(F95=0,0,1)+IF(F114=0,0,1)+IF(F131=0,0,1)+IF(F150=0,0,1)+IF(F169=0,0,1)+IF(F188=0,0,1))</f>
        <v>1316.5</v>
      </c>
      <c r="G189" s="61">
        <f>(G22+G40+G58+G76+G95+G114+G131+G150+G169+G188)/(IF(G22=0,0,1)+IF(G40=0,0,1)+IF(G58=0,0,1)+IF(G76=0,0,1)+IF(G95=0,0,1)+IF(G114=0,0,1)+IF(G131=0,0,1)+IF(G150=0,0,1)+IF(G169=0,0,1)+IF(G188=0,0,1))</f>
        <v>42.84</v>
      </c>
      <c r="H189" s="61">
        <f>(H22+H40+H58+H76+H95+H114+H131+H150+H169+H188)/(IF(H22=0,0,1)+IF(H40=0,0,1)+IF(H58=0,0,1)+IF(H76=0,0,1)+IF(H95=0,0,1)+IF(H114=0,0,1)+IF(H131=0,0,1)+IF(H150=0,0,1)+IF(H169=0,0,1)+IF(H188=0,0,1))</f>
        <v>44.320000000000007</v>
      </c>
      <c r="I189" s="61">
        <f>(I22+I40+I58+I76+I95+I114+I131+I150+I169+I188)/(IF(I22=0,0,1)+IF(I40=0,0,1)+IF(I58=0,0,1)+IF(I76=0,0,1)+IF(I95=0,0,1)+IF(I114=0,0,1)+IF(I131=0,0,1)+IF(I150=0,0,1)+IF(I169=0,0,1)+IF(I188=0,0,1))</f>
        <v>181.56</v>
      </c>
      <c r="J189" s="61">
        <f>(J22+J40+J58+J76+J95+J114+J131+J150+J169+J188)/(IF(J22=0,0,1)+IF(J40=0,0,1)+IF(J58=0,0,1)+IF(J76=0,0,1)+IF(J95=0,0,1)+IF(J114=0,0,1)+IF(J131=0,0,1)+IF(J150=0,0,1)+IF(J169=0,0,1)+IF(J188=0,0,1))</f>
        <v>1295.5999999999999</v>
      </c>
      <c r="K189" s="33"/>
      <c r="L189" s="61">
        <f>(L22+L40+L58+L76+L95+L114+L131+L150+L169+L188)/(IF(L22=0,0,1)+IF(L40=0,0,1)+IF(L58=0,0,1)+IF(L76=0,0,1)+IF(L95=0,0,1)+IF(L114=0,0,1)+IF(L131=0,0,1)+IF(L150=0,0,1)+IF(L169=0,0,1)+IF(L188=0,0,1))</f>
        <v>183</v>
      </c>
    </row>
  </sheetData>
  <mergeCells count="14">
    <mergeCell ref="C76:D76"/>
    <mergeCell ref="C95:D95"/>
    <mergeCell ref="C22:D22"/>
    <mergeCell ref="C189:E189"/>
    <mergeCell ref="C188:D188"/>
    <mergeCell ref="C114:D114"/>
    <mergeCell ref="C131:D131"/>
    <mergeCell ref="C150:D150"/>
    <mergeCell ref="C169:D169"/>
    <mergeCell ref="C1:E1"/>
    <mergeCell ref="H1:K1"/>
    <mergeCell ref="H2:K2"/>
    <mergeCell ref="C40:D40"/>
    <mergeCell ref="C58:D5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2023-10-12T05:52:49Z</cp:lastPrinted>
  <dcterms:created xsi:type="dcterms:W3CDTF">2022-05-16T14:23:56Z</dcterms:created>
  <dcterms:modified xsi:type="dcterms:W3CDTF">2024-12-24T15:08:22Z</dcterms:modified>
</cp:coreProperties>
</file>